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twillson\Desktop\"/>
    </mc:Choice>
  </mc:AlternateContent>
  <xr:revisionPtr revIDLastSave="0" documentId="8_{68F6C985-7355-410F-93E3-C5DF5AE57D9C}" xr6:coauthVersionLast="47" xr6:coauthVersionMax="47" xr10:uidLastSave="{00000000-0000-0000-0000-000000000000}"/>
  <workbookProtection workbookAlgorithmName="SHA-512" workbookHashValue="8s7xWUiaYu4+H0aAaTFAp/DExyksT1v9pOfao2GrcM+IBg3VO8WO0VRcf1y7kJpni9/3XzBlAFHi88Fc1jOwdA==" workbookSaltValue="iBMSmgq0ixl+BDKTEWXhzA==" workbookSpinCount="100000" lockStructure="1"/>
  <bookViews>
    <workbookView xWindow="-120" yWindow="-120" windowWidth="29040" windowHeight="15840" tabRatio="913" xr2:uid="{00000000-000D-0000-FFFF-FFFF00000000}"/>
  </bookViews>
  <sheets>
    <sheet name="(a) Index" sheetId="34" r:id="rId1"/>
    <sheet name="(b) Applicant Information" sheetId="10" r:id="rId2"/>
    <sheet name="(c) Budget Summary" sheetId="12" r:id="rId3"/>
    <sheet name="1. Personnel" sheetId="20" r:id="rId4"/>
    <sheet name="2. Fringe Benefits" sheetId="22" r:id="rId5"/>
    <sheet name="3. Travel" sheetId="21" r:id="rId6"/>
    <sheet name="4. Equipment" sheetId="19" r:id="rId7"/>
    <sheet name="5. Supplies" sheetId="24" r:id="rId8"/>
    <sheet name="6. Contractual Services" sheetId="25" r:id="rId9"/>
    <sheet name="7. Consultant Services and Exp" sheetId="26" r:id="rId10"/>
    <sheet name="8. Occupancy (Rent &amp; Utilities)" sheetId="27" r:id="rId11"/>
    <sheet name="9. Training and Education" sheetId="28" r:id="rId12"/>
    <sheet name="10. Opt Task (Not Applicable)" sheetId="29" r:id="rId13"/>
    <sheet name="11. Total Indirect Costs" sheetId="31" r:id="rId14"/>
    <sheet name="12. Program Narrative" sheetId="2" r:id="rId15"/>
    <sheet name="13. Cash Budget Request " sheetId="5" r:id="rId16"/>
    <sheet name="Data" sheetId="3" state="hidden" r:id="rId17"/>
  </sheets>
  <definedNames>
    <definedName name="MileageRate" localSheetId="0">#REF!</definedName>
    <definedName name="MileageRate" localSheetId="6">'4. Equipment'!#REF!</definedName>
    <definedName name="MileageRate" localSheetId="7">'5. Supplies'!#REF!</definedName>
    <definedName name="Mileage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31" l="1"/>
  <c r="D6" i="31"/>
  <c r="A30" i="22"/>
  <c r="A29" i="22"/>
  <c r="A28" i="22"/>
  <c r="A27" i="22"/>
  <c r="A26" i="22"/>
  <c r="A25" i="22"/>
  <c r="A24" i="22"/>
  <c r="A23" i="22"/>
  <c r="A22" i="22"/>
  <c r="A21" i="22"/>
  <c r="A20" i="22"/>
  <c r="A19" i="22"/>
  <c r="A18" i="22"/>
  <c r="A17" i="22"/>
  <c r="A16" i="22"/>
  <c r="A15" i="22"/>
  <c r="A14" i="22"/>
  <c r="A13" i="22"/>
  <c r="A12" i="22"/>
  <c r="A11" i="22"/>
  <c r="A10" i="22"/>
  <c r="A9" i="22"/>
  <c r="A8" i="22"/>
  <c r="A7" i="22"/>
  <c r="A6" i="22"/>
  <c r="A5" i="22"/>
  <c r="A4" i="22"/>
  <c r="B5" i="22"/>
  <c r="B7" i="22"/>
  <c r="B9" i="22"/>
  <c r="B11" i="22"/>
  <c r="B13" i="22"/>
  <c r="B15" i="22"/>
  <c r="B17" i="22"/>
  <c r="B19" i="22"/>
  <c r="B25" i="22"/>
  <c r="B26" i="22"/>
  <c r="B27" i="22"/>
  <c r="B28" i="22"/>
  <c r="B29" i="22"/>
  <c r="B30" i="22"/>
  <c r="G9" i="27"/>
  <c r="J5" i="26"/>
  <c r="J6" i="26"/>
  <c r="J7" i="26"/>
  <c r="J8" i="26"/>
  <c r="J9" i="26"/>
  <c r="J10" i="26"/>
  <c r="J11" i="26"/>
  <c r="J12" i="26"/>
  <c r="J13" i="26"/>
  <c r="J14" i="26"/>
  <c r="J15" i="26"/>
  <c r="J16" i="26"/>
  <c r="J17" i="26"/>
  <c r="J18" i="26"/>
  <c r="J19" i="26"/>
  <c r="J20" i="26"/>
  <c r="J21" i="26"/>
  <c r="J22" i="26"/>
  <c r="J23" i="26"/>
  <c r="J24" i="26"/>
  <c r="J25" i="26"/>
  <c r="J26" i="26"/>
  <c r="J27" i="26"/>
  <c r="J28" i="26"/>
  <c r="J29" i="26"/>
  <c r="J30" i="26"/>
  <c r="J31" i="26"/>
  <c r="J32" i="26"/>
  <c r="J4" i="26"/>
  <c r="I5" i="21"/>
  <c r="I6" i="21"/>
  <c r="I7" i="21"/>
  <c r="I8" i="21"/>
  <c r="I9" i="21"/>
  <c r="I10" i="21"/>
  <c r="I11" i="21"/>
  <c r="I12" i="21"/>
  <c r="I13" i="21"/>
  <c r="I14" i="21"/>
  <c r="I15" i="21"/>
  <c r="I16" i="21"/>
  <c r="I17" i="21"/>
  <c r="I18" i="21"/>
  <c r="I19" i="21"/>
  <c r="I20" i="21"/>
  <c r="I21" i="21"/>
  <c r="I22" i="21"/>
  <c r="I23" i="21"/>
  <c r="I24" i="21"/>
  <c r="I25" i="21"/>
  <c r="I26" i="21"/>
  <c r="I27" i="21"/>
  <c r="I28" i="21"/>
  <c r="I29" i="21"/>
  <c r="I30" i="21"/>
  <c r="I4" i="21"/>
  <c r="G8" i="27"/>
  <c r="G5" i="27"/>
  <c r="G6" i="27"/>
  <c r="G7" i="27"/>
  <c r="G10" i="27"/>
  <c r="G11" i="27"/>
  <c r="G12" i="27"/>
  <c r="G13" i="27"/>
  <c r="G14" i="27"/>
  <c r="G15" i="27"/>
  <c r="G16" i="27"/>
  <c r="G17" i="27"/>
  <c r="G18" i="27"/>
  <c r="G19" i="27"/>
  <c r="G20" i="27"/>
  <c r="G21" i="27"/>
  <c r="G22" i="27"/>
  <c r="G4" i="27"/>
  <c r="G23" i="27" s="1"/>
  <c r="F8" i="28"/>
  <c r="G14" i="24"/>
  <c r="G15" i="24"/>
  <c r="F9" i="19"/>
  <c r="F10" i="19"/>
  <c r="F11" i="19"/>
  <c r="F12" i="19"/>
  <c r="F13" i="19"/>
  <c r="F14" i="19"/>
  <c r="G17" i="24"/>
  <c r="G18" i="24"/>
  <c r="G19" i="24"/>
  <c r="G20" i="24"/>
  <c r="G21" i="24"/>
  <c r="G22" i="24"/>
  <c r="G23" i="24"/>
  <c r="G24" i="24"/>
  <c r="N20" i="20"/>
  <c r="B20" i="22" s="1"/>
  <c r="N30" i="20"/>
  <c r="N29" i="20"/>
  <c r="N28" i="20"/>
  <c r="N27" i="20"/>
  <c r="N26" i="20"/>
  <c r="E25" i="22" s="1"/>
  <c r="N25" i="20"/>
  <c r="N24" i="20"/>
  <c r="B24" i="22" s="1"/>
  <c r="N23" i="20"/>
  <c r="B23" i="22" s="1"/>
  <c r="N22" i="20"/>
  <c r="B22" i="22" s="1"/>
  <c r="N21" i="20"/>
  <c r="B21" i="22" s="1"/>
  <c r="N19" i="20"/>
  <c r="N18" i="20"/>
  <c r="B18" i="22" s="1"/>
  <c r="N17" i="20"/>
  <c r="N16" i="20"/>
  <c r="B16" i="22" s="1"/>
  <c r="N15" i="20"/>
  <c r="N14" i="20"/>
  <c r="B14" i="22" s="1"/>
  <c r="N13" i="20"/>
  <c r="N12" i="20"/>
  <c r="B12" i="22" s="1"/>
  <c r="N11" i="20"/>
  <c r="N10" i="20"/>
  <c r="B10" i="22" s="1"/>
  <c r="N9" i="20"/>
  <c r="N8" i="20"/>
  <c r="B8" i="22" s="1"/>
  <c r="N7" i="20"/>
  <c r="N6" i="20"/>
  <c r="B6" i="22" s="1"/>
  <c r="N5" i="20"/>
  <c r="N4" i="20"/>
  <c r="E33" i="25"/>
  <c r="F7" i="19"/>
  <c r="F8" i="19"/>
  <c r="F15" i="19"/>
  <c r="F16" i="19"/>
  <c r="F17" i="19"/>
  <c r="F18" i="19"/>
  <c r="F19" i="19"/>
  <c r="F20" i="19"/>
  <c r="F21" i="19"/>
  <c r="F22" i="19"/>
  <c r="F23" i="19"/>
  <c r="F24" i="19"/>
  <c r="F25" i="19"/>
  <c r="F26" i="19"/>
  <c r="C6" i="12"/>
  <c r="C4" i="31"/>
  <c r="C5" i="31"/>
  <c r="C6" i="31"/>
  <c r="C7" i="31"/>
  <c r="E10" i="12"/>
  <c r="E7" i="12"/>
  <c r="E6" i="12"/>
  <c r="E12" i="12"/>
  <c r="D12" i="12"/>
  <c r="C12" i="12"/>
  <c r="E11" i="12"/>
  <c r="D11" i="12"/>
  <c r="C11" i="12"/>
  <c r="B11" i="12"/>
  <c r="D9" i="12"/>
  <c r="D6" i="12"/>
  <c r="D10" i="12"/>
  <c r="C9" i="12"/>
  <c r="B9" i="12"/>
  <c r="E8" i="12"/>
  <c r="C8" i="12"/>
  <c r="B8" i="12"/>
  <c r="D8" i="12"/>
  <c r="B7" i="12"/>
  <c r="B6" i="12"/>
  <c r="C15" i="12"/>
  <c r="D15" i="12"/>
  <c r="D7" i="31"/>
  <c r="E15" i="12" s="1"/>
  <c r="F13" i="12"/>
  <c r="E4" i="12"/>
  <c r="D4" i="12"/>
  <c r="F4" i="28"/>
  <c r="F5" i="28"/>
  <c r="F6" i="28"/>
  <c r="F7" i="28"/>
  <c r="F9" i="28"/>
  <c r="F10" i="28"/>
  <c r="F11" i="28"/>
  <c r="B12" i="12" s="1"/>
  <c r="F12" i="28"/>
  <c r="F13" i="28"/>
  <c r="F14" i="28"/>
  <c r="F15" i="28"/>
  <c r="F16" i="28"/>
  <c r="F17" i="28"/>
  <c r="F18" i="28"/>
  <c r="F19" i="28"/>
  <c r="F20" i="28"/>
  <c r="F21" i="28"/>
  <c r="F22" i="28"/>
  <c r="F23" i="28"/>
  <c r="F24" i="28"/>
  <c r="F25" i="28"/>
  <c r="F26" i="28"/>
  <c r="F27" i="28"/>
  <c r="F28" i="28"/>
  <c r="F29" i="28"/>
  <c r="F30" i="28"/>
  <c r="F31" i="28"/>
  <c r="I31" i="21" l="1"/>
  <c r="F32" i="28"/>
  <c r="N31" i="20"/>
  <c r="F12" i="12"/>
  <c r="F11" i="12"/>
  <c r="F8" i="12"/>
  <c r="C4" i="12"/>
  <c r="B4" i="12"/>
  <c r="E5" i="29"/>
  <c r="E6" i="29"/>
  <c r="E7" i="29"/>
  <c r="E8" i="29"/>
  <c r="E9" i="29"/>
  <c r="E10" i="29"/>
  <c r="E11" i="29"/>
  <c r="E12" i="29"/>
  <c r="E13" i="29"/>
  <c r="E14" i="29"/>
  <c r="E15" i="29"/>
  <c r="E16" i="29"/>
  <c r="E17" i="29"/>
  <c r="E18" i="29"/>
  <c r="E19" i="29"/>
  <c r="E20" i="29"/>
  <c r="E4" i="29"/>
  <c r="G4" i="24"/>
  <c r="G5" i="24"/>
  <c r="G6" i="24"/>
  <c r="G7" i="24"/>
  <c r="G8" i="24"/>
  <c r="G9" i="24"/>
  <c r="G10" i="24"/>
  <c r="G11" i="24"/>
  <c r="G12" i="24"/>
  <c r="G13" i="24"/>
  <c r="G16" i="24"/>
  <c r="G25" i="24"/>
  <c r="G26" i="24"/>
  <c r="G27" i="24"/>
  <c r="G28" i="24"/>
  <c r="G29" i="24"/>
  <c r="G30" i="24"/>
  <c r="G31" i="24"/>
  <c r="G32" i="24"/>
  <c r="G33" i="24"/>
  <c r="F4" i="19"/>
  <c r="C7" i="12" s="1"/>
  <c r="F5" i="19"/>
  <c r="D7" i="12" s="1"/>
  <c r="F6" i="19"/>
  <c r="F27" i="19"/>
  <c r="F28" i="19"/>
  <c r="F29" i="19"/>
  <c r="F30" i="19"/>
  <c r="F31" i="19"/>
  <c r="F32" i="19"/>
  <c r="F33" i="19"/>
  <c r="C10" i="12"/>
  <c r="E7" i="22"/>
  <c r="E11" i="22"/>
  <c r="E5" i="12" s="1"/>
  <c r="E15" i="22"/>
  <c r="E19" i="22"/>
  <c r="E23" i="22"/>
  <c r="E28" i="22"/>
  <c r="E6" i="22"/>
  <c r="E8" i="22"/>
  <c r="D5" i="12" s="1"/>
  <c r="E9" i="22"/>
  <c r="E10" i="22"/>
  <c r="E12" i="22"/>
  <c r="E13" i="22"/>
  <c r="E14" i="22"/>
  <c r="E16" i="22"/>
  <c r="E17" i="22"/>
  <c r="E18" i="22"/>
  <c r="E20" i="22"/>
  <c r="E21" i="22"/>
  <c r="E22" i="22"/>
  <c r="E24" i="22"/>
  <c r="E26" i="22"/>
  <c r="E27" i="22"/>
  <c r="E29" i="22"/>
  <c r="E30" i="22"/>
  <c r="B10" i="12" l="1"/>
  <c r="F10" i="12" s="1"/>
  <c r="F7" i="12"/>
  <c r="F4" i="12"/>
  <c r="B4" i="22"/>
  <c r="E4" i="22" s="1"/>
  <c r="B5" i="12" s="1"/>
  <c r="E5" i="22"/>
  <c r="C5" i="12" s="1"/>
  <c r="F5" i="12" l="1"/>
  <c r="E31" i="22"/>
  <c r="C14" i="12"/>
  <c r="C16" i="12" s="1"/>
  <c r="E9" i="12" l="1"/>
  <c r="F9" i="12" s="1"/>
  <c r="D4" i="31" l="1"/>
  <c r="B15" i="12" s="1"/>
  <c r="F15" i="12" s="1"/>
  <c r="F6" i="12"/>
  <c r="E21" i="29" l="1"/>
  <c r="D14" i="12" l="1"/>
  <c r="D16" i="12" s="1"/>
  <c r="J33" i="26" l="1"/>
  <c r="E14" i="12" l="1"/>
  <c r="E16" i="12" s="1"/>
  <c r="B14" i="12" l="1"/>
  <c r="F14" i="12" s="1"/>
  <c r="M15" i="5"/>
  <c r="I15" i="5"/>
  <c r="E15" i="5"/>
  <c r="H15" i="5"/>
  <c r="D15" i="5"/>
  <c r="G15" i="5"/>
  <c r="C15" i="5"/>
  <c r="J15" i="5"/>
  <c r="F15" i="5"/>
  <c r="L15" i="5"/>
  <c r="K15" i="5"/>
  <c r="B15" i="5" l="1"/>
  <c r="F16" i="12" l="1"/>
  <c r="B16" i="12"/>
</calcChain>
</file>

<file path=xl/sharedStrings.xml><?xml version="1.0" encoding="utf-8"?>
<sst xmlns="http://schemas.openxmlformats.org/spreadsheetml/2006/main" count="285" uniqueCount="217">
  <si>
    <t>#</t>
  </si>
  <si>
    <t>Workbook Sections</t>
  </si>
  <si>
    <t>Brief Description and 
Federal Awards Reference (2 CFR 200)</t>
  </si>
  <si>
    <t>Instructions</t>
  </si>
  <si>
    <t>(a)</t>
  </si>
  <si>
    <t>Index</t>
  </si>
  <si>
    <t>(b)</t>
  </si>
  <si>
    <t>Applicant Information</t>
  </si>
  <si>
    <t>Basic information about the applicant organization</t>
  </si>
  <si>
    <t>(c)</t>
  </si>
  <si>
    <t>Budget Summary</t>
  </si>
  <si>
    <t>Calculated budget information entered in tables 1-11 totaled for each funding period; totals direct costs (200.413)</t>
  </si>
  <si>
    <t xml:space="preserve">Salaries and wages charged to the grant (200.430) </t>
  </si>
  <si>
    <t>Fringe Benefits</t>
  </si>
  <si>
    <t>Benefits provided in excess of wages (200.431)</t>
  </si>
  <si>
    <t>Travel</t>
  </si>
  <si>
    <t>Travel to and from relevant professional development conferences and meetings (200.474)</t>
  </si>
  <si>
    <t>List who will be traveling, estimated cost, basis, and quantity or duration of the item.</t>
  </si>
  <si>
    <t>Equipment</t>
  </si>
  <si>
    <t>Typically, property worth more than $5,000 that has a useful life of more than one year (200.439)</t>
  </si>
  <si>
    <t>List each item of equipment and estimated cost.</t>
  </si>
  <si>
    <t>Supplies</t>
  </si>
  <si>
    <t>Materials that are expendable or consumed during the course of the project (200.94)</t>
  </si>
  <si>
    <t xml:space="preserve">List the supplies by type (office supplies, postage, training materials, copying paper, and other expendable items such as books) and show the basis for computation. </t>
  </si>
  <si>
    <t>Contractual Services</t>
  </si>
  <si>
    <t>Property or services needed obtained by contract to carry out the project or program (200.318 &amp; 200.92)</t>
  </si>
  <si>
    <t>List the service to be procured by contract and an estimate of the cost.</t>
  </si>
  <si>
    <t>Consultant Services and Expenses</t>
  </si>
  <si>
    <t>Fees and travel costs for persons providing professional services (200.459)</t>
  </si>
  <si>
    <t>Enter the name (if known), service to be provided, hourly or daily fee (8-hour day), and estimated time to be spent on the project.</t>
  </si>
  <si>
    <t>Occupancy (Rent and Utilities)</t>
  </si>
  <si>
    <t>Rent and utilities based on percentage of operating costs (200.465)</t>
  </si>
  <si>
    <t>List items and descriptions by major type and the basis of the computation.</t>
  </si>
  <si>
    <t>Training and Education</t>
  </si>
  <si>
    <t>Rental space and materials for training activities (200.472)</t>
  </si>
  <si>
    <t>Enter needs related to training activities to be delivered (not subject to application of indirect costs).</t>
  </si>
  <si>
    <t>Total Indirect Costs</t>
  </si>
  <si>
    <t>Program Narrative</t>
  </si>
  <si>
    <t>Explain how costs were estimated and justify expenses within each budget category.</t>
  </si>
  <si>
    <t>Estimate monthly cash requirements if preferred payment period is Advance Payment and Reconcile or Working Capital Advance Method.</t>
  </si>
  <si>
    <t>(b) Applicant Information</t>
  </si>
  <si>
    <t>Applicant Details</t>
  </si>
  <si>
    <t>Contact Email</t>
  </si>
  <si>
    <t>Contact Phone</t>
  </si>
  <si>
    <t>CEO or CFO Email</t>
  </si>
  <si>
    <t>Issuer of NICRA</t>
  </si>
  <si>
    <t>NICRA Rate</t>
  </si>
  <si>
    <t>(c) Proposed Budget Summary</t>
  </si>
  <si>
    <t>Budget Category</t>
  </si>
  <si>
    <t>Total 
Proposed Budget</t>
  </si>
  <si>
    <t xml:space="preserve">1. Personnel </t>
  </si>
  <si>
    <t xml:space="preserve">2. Fringe Benefits </t>
  </si>
  <si>
    <t xml:space="preserve">3. Travel </t>
  </si>
  <si>
    <t xml:space="preserve">4. Equipment </t>
  </si>
  <si>
    <t xml:space="preserve">5. Supplies </t>
  </si>
  <si>
    <t xml:space="preserve">6. Contractual Services and Subawards </t>
  </si>
  <si>
    <t xml:space="preserve">7. Consultant Services and Expenses </t>
  </si>
  <si>
    <t xml:space="preserve">8. Occupancy (Rent and Utilities) </t>
  </si>
  <si>
    <t xml:space="preserve">9. Training and Education </t>
  </si>
  <si>
    <r>
      <t xml:space="preserve">Total Direct Costs (2 CFR 200.413), </t>
    </r>
    <r>
      <rPr>
        <i/>
        <sz val="11"/>
        <color theme="1"/>
        <rFont val="Arial"/>
        <family val="2"/>
      </rPr>
      <t>Total of Lines 4-13</t>
    </r>
  </si>
  <si>
    <t>11. Total Indirect Costs</t>
  </si>
  <si>
    <t>You may overwrite the total direct costs cells in Line 14 if necessary. Please provide explanation for this revision in the indirect costs narrative.</t>
  </si>
  <si>
    <t>1. Personnel</t>
  </si>
  <si>
    <r>
      <t xml:space="preserve">Item
</t>
    </r>
    <r>
      <rPr>
        <i/>
        <sz val="10"/>
        <color theme="3"/>
        <rFont val="Arial"/>
        <family val="2"/>
      </rPr>
      <t>(Identify the role of the individual in the project, such as "PSW/PLE" or "Director.")</t>
    </r>
  </si>
  <si>
    <r>
      <t xml:space="preserve">Hours planned per month
</t>
    </r>
    <r>
      <rPr>
        <i/>
        <sz val="10"/>
        <color theme="3"/>
        <rFont val="Arial"/>
        <family val="2"/>
      </rPr>
      <t>(If paid at an hourly rate, enter the number of hours expected to work each month.)</t>
    </r>
  </si>
  <si>
    <t>2. Fringe Benefits</t>
  </si>
  <si>
    <r>
      <t>Name</t>
    </r>
    <r>
      <rPr>
        <i/>
        <sz val="10"/>
        <color theme="3"/>
        <rFont val="Arial"/>
        <family val="2"/>
      </rPr>
      <t xml:space="preserve"> 
(Populates from Personnel Column B)</t>
    </r>
  </si>
  <si>
    <t>3. Travel</t>
  </si>
  <si>
    <r>
      <t xml:space="preserve">Purpose and location 
</t>
    </r>
    <r>
      <rPr>
        <i/>
        <sz val="10"/>
        <color theme="3"/>
        <rFont val="Arial"/>
        <family val="2"/>
      </rPr>
      <t>(Describe the activity and its location.)</t>
    </r>
  </si>
  <si>
    <t>Cost per item</t>
  </si>
  <si>
    <t>4. Equipment</t>
  </si>
  <si>
    <r>
      <t xml:space="preserve">Item 
</t>
    </r>
    <r>
      <rPr>
        <i/>
        <sz val="10"/>
        <color theme="3"/>
        <rFont val="Arial"/>
        <family val="2"/>
      </rPr>
      <t>(Provide a description of the equipment to be purchased.)</t>
    </r>
  </si>
  <si>
    <r>
      <t xml:space="preserve">Task allocation
</t>
    </r>
    <r>
      <rPr>
        <i/>
        <sz val="10"/>
        <color theme="3"/>
        <rFont val="Arial"/>
        <family val="2"/>
      </rPr>
      <t>(Select the appropriate project task from the dropdown menu.)</t>
    </r>
  </si>
  <si>
    <t>5. Supplies</t>
  </si>
  <si>
    <t>Cost or rate</t>
  </si>
  <si>
    <t>6. Contractual Services</t>
  </si>
  <si>
    <r>
      <t xml:space="preserve">Item 
</t>
    </r>
    <r>
      <rPr>
        <i/>
        <sz val="10"/>
        <color theme="3"/>
        <rFont val="Arial"/>
        <family val="2"/>
      </rPr>
      <t>(Provide a description of the product or service to be procured by contract.)</t>
    </r>
  </si>
  <si>
    <r>
      <t xml:space="preserve">Name 
</t>
    </r>
    <r>
      <rPr>
        <i/>
        <sz val="10"/>
        <color theme="3"/>
        <rFont val="Arial"/>
        <family val="2"/>
      </rPr>
      <t>(Enter the name of the person or vendor.)</t>
    </r>
  </si>
  <si>
    <t>7. Consultant Services and Expenses</t>
  </si>
  <si>
    <r>
      <t xml:space="preserve">Name of organization or consultant 
</t>
    </r>
    <r>
      <rPr>
        <i/>
        <sz val="10"/>
        <color theme="3"/>
        <rFont val="Arial"/>
        <family val="2"/>
      </rPr>
      <t>(Enter name, if known.)</t>
    </r>
  </si>
  <si>
    <r>
      <t xml:space="preserve">Item
</t>
    </r>
    <r>
      <rPr>
        <i/>
        <sz val="10"/>
        <color theme="3"/>
        <rFont val="Arial"/>
        <family val="2"/>
      </rPr>
      <t>(Describe the service to be provided or expense to be paid.)</t>
    </r>
  </si>
  <si>
    <r>
      <t xml:space="preserve">Travel
</t>
    </r>
    <r>
      <rPr>
        <i/>
        <sz val="10"/>
        <color theme="3"/>
        <rFont val="Arial"/>
        <family val="2"/>
      </rPr>
      <t>(If travel, select the relevant type from the dropdown menu.)</t>
    </r>
  </si>
  <si>
    <r>
      <t xml:space="preserve">Basis 
</t>
    </r>
    <r>
      <rPr>
        <i/>
        <sz val="10"/>
        <color theme="3"/>
        <rFont val="Arial"/>
        <family val="2"/>
      </rPr>
      <t>(Identify the appropriate unit, such as day, miles, fare, etc.)</t>
    </r>
  </si>
  <si>
    <t>Item</t>
  </si>
  <si>
    <t>Cost or rate per unit</t>
  </si>
  <si>
    <r>
      <t xml:space="preserve">Basis 
</t>
    </r>
    <r>
      <rPr>
        <i/>
        <sz val="10"/>
        <color theme="3"/>
        <rFont val="Arial"/>
        <family val="2"/>
      </rPr>
      <t>(Identify the appropriate unit, such as day or month.)</t>
    </r>
  </si>
  <si>
    <t>9. Training and Education</t>
  </si>
  <si>
    <r>
      <t xml:space="preserve">Basis 
</t>
    </r>
    <r>
      <rPr>
        <i/>
        <sz val="10"/>
        <color theme="3"/>
        <rFont val="Arial"/>
        <family val="2"/>
      </rPr>
      <t>(Identify the appropriate unit.)</t>
    </r>
  </si>
  <si>
    <t>12. Program Narrative</t>
  </si>
  <si>
    <t>Justification</t>
  </si>
  <si>
    <t>8. Occupancy (Rent and Utilities)</t>
  </si>
  <si>
    <t>11. Total Indirect Costs (and Direct Costs, if needed)</t>
  </si>
  <si>
    <t>Jul-24</t>
  </si>
  <si>
    <t>Aug-24</t>
  </si>
  <si>
    <t>Sep-24</t>
  </si>
  <si>
    <t>Oct-24</t>
  </si>
  <si>
    <t>Nov-24</t>
  </si>
  <si>
    <t>Dec-24</t>
  </si>
  <si>
    <t>Jan-25</t>
  </si>
  <si>
    <t>Feb-25</t>
  </si>
  <si>
    <t>Mar-25</t>
  </si>
  <si>
    <t>Apr-25</t>
  </si>
  <si>
    <t>May-25</t>
  </si>
  <si>
    <t>Jun-25</t>
  </si>
  <si>
    <t>10. Recovery Support Supplies</t>
  </si>
  <si>
    <t xml:space="preserve">Payment Method </t>
  </si>
  <si>
    <t xml:space="preserve">Indirect Cost Method </t>
  </si>
  <si>
    <t>Deliverables</t>
  </si>
  <si>
    <t>Personnel</t>
  </si>
  <si>
    <t>Type of Travel Expense</t>
  </si>
  <si>
    <t>Funding Period</t>
  </si>
  <si>
    <t>Consultant Category</t>
  </si>
  <si>
    <t>Advance payment and reconcile method</t>
  </si>
  <si>
    <t>1. NICRA</t>
  </si>
  <si>
    <t>Mileage</t>
  </si>
  <si>
    <t>FP1</t>
  </si>
  <si>
    <t>Service</t>
  </si>
  <si>
    <t>Reimbursement method</t>
  </si>
  <si>
    <t>2. de minimus (10% MTDC)</t>
  </si>
  <si>
    <t>Airfare</t>
  </si>
  <si>
    <t>FP2</t>
  </si>
  <si>
    <t>Travel expense</t>
  </si>
  <si>
    <t>Working capital advance method</t>
  </si>
  <si>
    <t>3. No indirect costs</t>
  </si>
  <si>
    <t>Per diem (meals)</t>
  </si>
  <si>
    <t>Lodging</t>
  </si>
  <si>
    <t>Other</t>
  </si>
  <si>
    <t>Transportation</t>
  </si>
  <si>
    <r>
      <t xml:space="preserve">Item 
</t>
    </r>
    <r>
      <rPr>
        <i/>
        <sz val="10"/>
        <color theme="3"/>
        <rFont val="Arial"/>
        <family val="2"/>
      </rPr>
      <t>(Select type of travel reimbursement from dropdown menu. If "other," describe in narrative.)</t>
    </r>
  </si>
  <si>
    <t>Per NICRA rates or de minimis (10%) (See 200.413 for definition of direct costs, 200.405 for definition of allocable costs, 200.414 for definition of indirect costs.)</t>
  </si>
  <si>
    <r>
      <t xml:space="preserve">Name
</t>
    </r>
    <r>
      <rPr>
        <i/>
        <sz val="10"/>
        <color theme="3"/>
        <rFont val="Arial"/>
        <family val="2"/>
      </rPr>
      <t>(Enter the person's name, or enter "TBA" if not yet hired.)</t>
    </r>
  </si>
  <si>
    <r>
      <t xml:space="preserve">Basis 
</t>
    </r>
    <r>
      <rPr>
        <i/>
        <sz val="10"/>
        <color theme="3"/>
        <rFont val="Arial"/>
        <family val="2"/>
      </rPr>
      <t>(Identify the appropriate unit, such as mile, day, or fare.)</t>
    </r>
  </si>
  <si>
    <r>
      <t xml:space="preserve">Basis 
</t>
    </r>
    <r>
      <rPr>
        <i/>
        <sz val="10"/>
        <color theme="3"/>
        <rFont val="Arial"/>
        <family val="2"/>
      </rPr>
      <t>(Identify the appropriate unit, such as item, page, or package.)</t>
    </r>
  </si>
  <si>
    <r>
      <t xml:space="preserve">Organization 
</t>
    </r>
    <r>
      <rPr>
        <i/>
        <sz val="10"/>
        <color theme="3"/>
        <rFont val="Arial"/>
        <family val="2"/>
      </rPr>
      <t>(Enter the legal organization name.)</t>
    </r>
  </si>
  <si>
    <r>
      <t xml:space="preserve">Applicant Contact
</t>
    </r>
    <r>
      <rPr>
        <i/>
        <sz val="10"/>
        <color theme="3"/>
        <rFont val="Arial"/>
        <family val="2"/>
      </rPr>
      <t>(Enter the name of the organization's point of contact for application and budget questions.)</t>
    </r>
  </si>
  <si>
    <r>
      <t xml:space="preserve">Organization CEO or CFO
</t>
    </r>
    <r>
      <rPr>
        <i/>
        <sz val="10"/>
        <color theme="3"/>
        <rFont val="Arial"/>
        <family val="2"/>
      </rPr>
      <t>(Enter the name of the executive leader who will verify the approved budget during the application process.)</t>
    </r>
  </si>
  <si>
    <r>
      <t xml:space="preserve">Payment Method Selection
</t>
    </r>
    <r>
      <rPr>
        <i/>
        <sz val="10"/>
        <color theme="3"/>
        <rFont val="Arial"/>
        <family val="2"/>
      </rPr>
      <t>(Select your preferred payment method from the dropdown menu.)</t>
    </r>
  </si>
  <si>
    <r>
      <t xml:space="preserve">Indirect Cost Election
</t>
    </r>
    <r>
      <rPr>
        <i/>
        <sz val="10"/>
        <color theme="3"/>
        <rFont val="Arial"/>
        <family val="2"/>
      </rPr>
      <t>(Select your indirect cost election from the dropdown menu.)</t>
    </r>
  </si>
  <si>
    <r>
      <t xml:space="preserve">Category 
</t>
    </r>
    <r>
      <rPr>
        <i/>
        <sz val="10"/>
        <color theme="3"/>
        <rFont val="Arial"/>
        <family val="2"/>
      </rPr>
      <t>(Select "Service" or "Travel expense" from the dropdown menu.)</t>
    </r>
  </si>
  <si>
    <r>
      <t xml:space="preserve">Project task allocation
</t>
    </r>
    <r>
      <rPr>
        <i/>
        <sz val="10"/>
        <color theme="3"/>
        <rFont val="Arial"/>
        <family val="2"/>
      </rPr>
      <t>(Select the appropriate project task from the dropdown menu.)</t>
    </r>
  </si>
  <si>
    <t>Item/description</t>
  </si>
  <si>
    <r>
      <t xml:space="preserve">Cost/rate per item
</t>
    </r>
    <r>
      <rPr>
        <i/>
        <sz val="10"/>
        <color theme="3"/>
        <rFont val="Arial"/>
        <family val="2"/>
      </rPr>
      <t>(Cost per unit)</t>
    </r>
  </si>
  <si>
    <r>
      <t xml:space="preserve">Item/description
</t>
    </r>
    <r>
      <rPr>
        <i/>
        <sz val="10"/>
        <color theme="3"/>
        <rFont val="Arial"/>
        <family val="2"/>
      </rPr>
      <t>(List supplies that can be used to support recovery of the priority population.)</t>
    </r>
  </si>
  <si>
    <t>List of worksheets in this workbook</t>
  </si>
  <si>
    <t>Justification of the need for funding request</t>
  </si>
  <si>
    <t>Monthly cash requirements for each month of the period of performance</t>
  </si>
  <si>
    <t>The Applicant Information table asks for basic information about the organization. Enter contact details, payment method preference, and indirect cost election information.</t>
  </si>
  <si>
    <t>List each position by title, name of employee (if available), salary rate, total percentage of time to be devoted to the project, and length of time they will be employed by the organization. Additionally, enter the percentage of their time each employee will spend on each task.</t>
  </si>
  <si>
    <t>Enter base rate to calculate indirect costs. If de minimis is selected, submit documentation on the calculation of MTDC within your Program Narrative under Total Indirect Costs.</t>
  </si>
  <si>
    <t>13. Advance Payment Request Cash Budget</t>
  </si>
  <si>
    <t>TOTAL</t>
  </si>
  <si>
    <t>Advance Payment Request Cash Budget</t>
  </si>
  <si>
    <r>
      <t xml:space="preserve">Time Period of NICRA
</t>
    </r>
    <r>
      <rPr>
        <i/>
        <sz val="10"/>
        <color theme="3"/>
        <rFont val="Arial"/>
        <family val="2"/>
      </rPr>
      <t>(Complete Lines 12-14 if applicable.)</t>
    </r>
  </si>
  <si>
    <t>Strategy</t>
  </si>
  <si>
    <t>T1. Award Administration Requirements</t>
  </si>
  <si>
    <t>T2. Staff Program</t>
  </si>
  <si>
    <t>T3. Establish Partnerships/Agreements</t>
  </si>
  <si>
    <t>T4. Develop Program Evaluation Plan</t>
  </si>
  <si>
    <t>T5. Conduct Prevention Activities</t>
  </si>
  <si>
    <t>10. Grant-Specific Line Item - Not Applicable for BASE Prevention</t>
  </si>
  <si>
    <r>
      <t xml:space="preserve">Fringe rate 
</t>
    </r>
    <r>
      <rPr>
        <i/>
        <sz val="10"/>
        <color theme="3"/>
        <rFont val="Arial"/>
        <family val="2"/>
      </rPr>
      <t>(Enter the fringe rate in decimal form.)</t>
    </r>
  </si>
  <si>
    <r>
      <t xml:space="preserve">Quantity
</t>
    </r>
    <r>
      <rPr>
        <i/>
        <sz val="10"/>
        <color theme="3"/>
        <rFont val="Arial"/>
        <family val="2"/>
      </rPr>
      <t>(Total number of units)</t>
    </r>
  </si>
  <si>
    <t>Length of time</t>
  </si>
  <si>
    <r>
      <t xml:space="preserve">Quantity 
</t>
    </r>
    <r>
      <rPr>
        <i/>
        <sz val="10"/>
        <color theme="3"/>
        <rFont val="Arial"/>
        <family val="2"/>
      </rPr>
      <t>(Number of persons or length of time)</t>
    </r>
  </si>
  <si>
    <r>
      <t xml:space="preserve">Rate
</t>
    </r>
    <r>
      <rPr>
        <i/>
        <sz val="10"/>
        <color theme="3"/>
        <rFont val="Arial"/>
        <family val="2"/>
      </rPr>
      <t>(Populated from indirect costs rate entered on Applicant Information table. Enter the rate there FIRST.)</t>
    </r>
  </si>
  <si>
    <r>
      <t>Quantity</t>
    </r>
    <r>
      <rPr>
        <i/>
        <sz val="10"/>
        <color theme="3"/>
        <rFont val="Arial"/>
        <family val="2"/>
      </rPr>
      <t xml:space="preserve">
(Number of items)</t>
    </r>
  </si>
  <si>
    <r>
      <t xml:space="preserve">Quantity
</t>
    </r>
    <r>
      <rPr>
        <i/>
        <sz val="10"/>
        <color theme="3"/>
        <rFont val="Arial"/>
        <family val="2"/>
      </rPr>
      <t>(Number of units)</t>
    </r>
  </si>
  <si>
    <r>
      <t xml:space="preserve">Item/description
</t>
    </r>
    <r>
      <rPr>
        <i/>
        <sz val="10"/>
        <color theme="3"/>
        <rFont val="Arial"/>
        <family val="2"/>
      </rPr>
      <t>(Description of expendable supplies needed to support program objectives.)</t>
    </r>
  </si>
  <si>
    <t xml:space="preserve">The first tab of the workbook includes a linked list of all tables in the workbook. Use the list as a reference, and use the links to navigate between tables. 
PLEASE NOTE: The anticipated period of performance for BASE programs is 
July 1, 2024 – June 30, 2025. </t>
  </si>
  <si>
    <t>Build, Amplify, Support, Empower (BASE) Prevention Programs Budget Workbook</t>
  </si>
  <si>
    <t xml:space="preserve">Grant-Specific Line Item </t>
  </si>
  <si>
    <t>Not applicable for this NOFO</t>
  </si>
  <si>
    <t>Quantity</t>
  </si>
  <si>
    <r>
      <t xml:space="preserve">TOTAL 
</t>
    </r>
    <r>
      <rPr>
        <i/>
        <sz val="10"/>
        <color theme="0"/>
        <rFont val="Arial"/>
        <family val="2"/>
      </rPr>
      <t>(Calculation: B*D)</t>
    </r>
  </si>
  <si>
    <t>1. BASE Coalitions</t>
  </si>
  <si>
    <t>2. BASE Schools and Communities</t>
  </si>
  <si>
    <t>3. BASE Youth</t>
  </si>
  <si>
    <t>4. BASE Pathways</t>
  </si>
  <si>
    <r>
      <t xml:space="preserve">Annual salary ($)
</t>
    </r>
    <r>
      <rPr>
        <i/>
        <sz val="10"/>
        <color theme="3"/>
        <rFont val="Arial"/>
        <family val="2"/>
      </rPr>
      <t>(Complete columns I, J and M if a person is paid a salary OR columns K, L, and M if paid hourly. If applicable, enter the person's annual salary at 100% FTE.)</t>
    </r>
  </si>
  <si>
    <r>
      <t xml:space="preserve">Total FTE (%)
</t>
    </r>
    <r>
      <rPr>
        <i/>
        <sz val="10"/>
        <color theme="3"/>
        <rFont val="Arial"/>
        <family val="2"/>
      </rPr>
      <t>(If salaried, enter the annual amount of effort (FTE) the person will spend on the project.)</t>
    </r>
  </si>
  <si>
    <r>
      <t>Strategy</t>
    </r>
    <r>
      <rPr>
        <i/>
        <sz val="10"/>
        <color theme="3"/>
        <rFont val="Arial"/>
        <family val="2"/>
      </rPr>
      <t xml:space="preserve"> 
(Copy and paste the information entered on Personnel table Column C; this must be identical.)</t>
    </r>
  </si>
  <si>
    <r>
      <t xml:space="preserve">Strategy 1
</t>
    </r>
    <r>
      <rPr>
        <b/>
        <sz val="11"/>
        <rFont val="Arial"/>
        <family val="2"/>
      </rPr>
      <t>BASE Coalitions</t>
    </r>
  </si>
  <si>
    <r>
      <rPr>
        <b/>
        <i/>
        <sz val="10"/>
        <rFont val="Arial"/>
        <family val="2"/>
      </rPr>
      <t>Strategy 2</t>
    </r>
    <r>
      <rPr>
        <b/>
        <sz val="12"/>
        <rFont val="Arial"/>
        <family val="2"/>
      </rPr>
      <t xml:space="preserve">
</t>
    </r>
    <r>
      <rPr>
        <b/>
        <sz val="11"/>
        <rFont val="Arial"/>
        <family val="2"/>
      </rPr>
      <t>BASE Schools and Communities</t>
    </r>
  </si>
  <si>
    <r>
      <rPr>
        <b/>
        <i/>
        <sz val="10"/>
        <rFont val="Arial"/>
        <family val="2"/>
      </rPr>
      <t>Strategy 3</t>
    </r>
    <r>
      <rPr>
        <b/>
        <sz val="12"/>
        <rFont val="Arial"/>
        <family val="2"/>
      </rPr>
      <t xml:space="preserve">
</t>
    </r>
    <r>
      <rPr>
        <b/>
        <sz val="11"/>
        <rFont val="Arial"/>
        <family val="2"/>
      </rPr>
      <t>BASE Youth</t>
    </r>
  </si>
  <si>
    <r>
      <rPr>
        <b/>
        <i/>
        <sz val="10"/>
        <rFont val="Arial"/>
        <family val="2"/>
      </rPr>
      <t>Strategy 4</t>
    </r>
    <r>
      <rPr>
        <b/>
        <sz val="12"/>
        <rFont val="Arial"/>
        <family val="2"/>
      </rPr>
      <t xml:space="preserve">
</t>
    </r>
    <r>
      <rPr>
        <b/>
        <sz val="11"/>
        <rFont val="Arial"/>
        <family val="2"/>
      </rPr>
      <t>BASE Pathways</t>
    </r>
  </si>
  <si>
    <t>10. Grant-Specific Line Item - Not Applicable</t>
  </si>
  <si>
    <r>
      <t xml:space="preserve">Base 
</t>
    </r>
    <r>
      <rPr>
        <i/>
        <sz val="10"/>
        <color theme="3"/>
        <rFont val="Arial"/>
        <family val="2"/>
      </rPr>
      <t>(Enter base rate. Explain calculation in program narrative.)</t>
    </r>
  </si>
  <si>
    <r>
      <t xml:space="preserve">FTE T1
</t>
    </r>
    <r>
      <rPr>
        <i/>
        <sz val="10"/>
        <color theme="3"/>
        <rFont val="Arial"/>
        <family val="2"/>
      </rPr>
      <t>(Enter the effort the personnel will spend on Task 1. Fulfillment of Award Administration Requirements for the strategy selected in column C.)</t>
    </r>
  </si>
  <si>
    <r>
      <t xml:space="preserve">FTE T5
</t>
    </r>
    <r>
      <rPr>
        <i/>
        <sz val="10"/>
        <color theme="3"/>
        <rFont val="Arial"/>
        <family val="2"/>
      </rPr>
      <t>(Enter the effort the personnel will spend on Task 5. Conduct Prevention Activities for the strategy selected in column C.)</t>
    </r>
  </si>
  <si>
    <r>
      <t xml:space="preserve">FTE T4
</t>
    </r>
    <r>
      <rPr>
        <i/>
        <sz val="10"/>
        <color theme="3"/>
        <rFont val="Arial"/>
        <family val="2"/>
      </rPr>
      <t>(Enter the effort the personnel will spend on Task 4. Develop Program Evaluation Plan for the strategy selected in column C.)</t>
    </r>
  </si>
  <si>
    <r>
      <t xml:space="preserve">FTE T3
</t>
    </r>
    <r>
      <rPr>
        <i/>
        <sz val="10"/>
        <color theme="3"/>
        <rFont val="Arial"/>
        <family val="2"/>
      </rPr>
      <t>(Enter the effort the personnel will spend on Task 3. Establish  Agreements for the strategy selected in column C.)</t>
    </r>
  </si>
  <si>
    <r>
      <t xml:space="preserve">FTE T2
</t>
    </r>
    <r>
      <rPr>
        <i/>
        <sz val="10"/>
        <color theme="3"/>
        <rFont val="Arial"/>
        <family val="2"/>
      </rPr>
      <t>(Enter the effort the personnel will spend on Task 2. Staff Program for the strategy selected in column C.)</t>
    </r>
  </si>
  <si>
    <r>
      <t xml:space="preserve">TOTAL 
Indirect costs 
</t>
    </r>
    <r>
      <rPr>
        <i/>
        <sz val="10"/>
        <color theme="3"/>
        <rFont val="Arial"/>
        <family val="2"/>
      </rPr>
      <t>(Calculation: B*C)</t>
    </r>
  </si>
  <si>
    <r>
      <t xml:space="preserve">Strategy
</t>
    </r>
    <r>
      <rPr>
        <i/>
        <sz val="10"/>
        <color theme="3"/>
        <rFont val="Arial"/>
        <family val="2"/>
      </rPr>
      <t>(If applying for more than one strategy enter separate base and rate on its own line.)</t>
    </r>
  </si>
  <si>
    <t>10. Grant-Specific Line Item - Not applicable for BASE Programs</t>
  </si>
  <si>
    <r>
      <t xml:space="preserve">Number of persons 
</t>
    </r>
    <r>
      <rPr>
        <i/>
        <sz val="10"/>
        <color theme="3"/>
        <rFont val="Arial"/>
        <family val="2"/>
      </rPr>
      <t>(Number of persons with this expense in period of performance. For example, if you have 4 staff members, then all 4 may drive [x] miles during the period.)</t>
    </r>
  </si>
  <si>
    <r>
      <t xml:space="preserve">TOTAL 
Equipment item costs
</t>
    </r>
    <r>
      <rPr>
        <i/>
        <sz val="10"/>
        <color theme="0"/>
        <rFont val="Arial"/>
        <family val="2"/>
      </rPr>
      <t>(Calculation: D*E)</t>
    </r>
  </si>
  <si>
    <t>Total</t>
  </si>
  <si>
    <r>
      <t xml:space="preserve">Months employed
</t>
    </r>
    <r>
      <rPr>
        <i/>
        <sz val="10"/>
        <color theme="3"/>
        <rFont val="Arial"/>
        <family val="2"/>
      </rPr>
      <t>(Enter the number of months to be employed during the period of performance. This should be a maximum of 12.)</t>
    </r>
  </si>
  <si>
    <r>
      <t xml:space="preserve">TOTAL 
Personnel item costs
</t>
    </r>
    <r>
      <rPr>
        <i/>
        <sz val="10"/>
        <color theme="0"/>
        <rFont val="Arial"/>
        <family val="2"/>
      </rPr>
      <t>(Calculation: I*J*M+K*L*M)</t>
    </r>
  </si>
  <si>
    <r>
      <t xml:space="preserve">Base 
</t>
    </r>
    <r>
      <rPr>
        <i/>
        <sz val="10"/>
        <color theme="3"/>
        <rFont val="Arial"/>
        <family val="2"/>
      </rPr>
      <t>(Populates from Personnel Column N)</t>
    </r>
  </si>
  <si>
    <r>
      <t xml:space="preserve">Task allocation
</t>
    </r>
    <r>
      <rPr>
        <i/>
        <sz val="10"/>
        <color theme="3"/>
        <rFont val="Arial"/>
        <family val="2"/>
      </rPr>
      <t>(Select the appropriate project task from the dropdown menu. Example: If the manager submitting mileage due to meetings to establish partnerships, select Task 3.)</t>
    </r>
  </si>
  <si>
    <r>
      <t xml:space="preserve">TOTAL 
Occupancy cost
</t>
    </r>
    <r>
      <rPr>
        <i/>
        <sz val="10"/>
        <color theme="0"/>
        <rFont val="Arial"/>
        <family val="2"/>
      </rPr>
      <t>(Calculation: D*F)</t>
    </r>
  </si>
  <si>
    <r>
      <t xml:space="preserve">Hourly wage
</t>
    </r>
    <r>
      <rPr>
        <i/>
        <sz val="10"/>
        <color theme="3"/>
        <rFont val="Arial"/>
        <family val="2"/>
      </rPr>
      <t xml:space="preserve">(If applicable, enter the person's hourly wage. </t>
    </r>
    <r>
      <rPr>
        <b/>
        <i/>
        <sz val="10"/>
        <color theme="3"/>
        <rFont val="Arial"/>
        <family val="2"/>
      </rPr>
      <t>Do not enter a salary AND an hourly rate.</t>
    </r>
    <r>
      <rPr>
        <i/>
        <sz val="10"/>
        <color theme="3"/>
        <rFont val="Arial"/>
        <family val="2"/>
      </rPr>
      <t>)</t>
    </r>
  </si>
  <si>
    <r>
      <t xml:space="preserve">TOTAL 
Travel item costs
</t>
    </r>
    <r>
      <rPr>
        <i/>
        <sz val="10"/>
        <color theme="0"/>
        <rFont val="Arial"/>
        <family val="2"/>
      </rPr>
      <t>(Calculation: E*G*H)</t>
    </r>
  </si>
  <si>
    <r>
      <t xml:space="preserve">Quantity per person 
</t>
    </r>
    <r>
      <rPr>
        <i/>
        <sz val="10"/>
        <color theme="3"/>
        <rFont val="Arial"/>
        <family val="2"/>
      </rPr>
      <t>(Number of units in Column E. For example, how many miles will a person drive during September 2024, or how many nights will the person stay in a hotel for a training? Except for local mileage, itemize expenses per trip</t>
    </r>
    <r>
      <rPr>
        <sz val="10"/>
        <color theme="3"/>
        <rFont val="Arial"/>
        <family val="2"/>
      </rPr>
      <t>.</t>
    </r>
    <r>
      <rPr>
        <i/>
        <sz val="10"/>
        <color theme="3"/>
        <rFont val="Arial"/>
        <family val="2"/>
      </rPr>
      <t>)</t>
    </r>
  </si>
  <si>
    <r>
      <rPr>
        <b/>
        <sz val="14"/>
        <color theme="0"/>
        <rFont val="Arial"/>
        <family val="2"/>
      </rPr>
      <t>TOTAL</t>
    </r>
    <r>
      <rPr>
        <b/>
        <sz val="12"/>
        <color theme="0"/>
        <rFont val="Arial"/>
        <family val="2"/>
      </rPr>
      <t xml:space="preserve"> 
Contractual Item Costs
</t>
    </r>
    <r>
      <rPr>
        <i/>
        <sz val="10"/>
        <color theme="0"/>
        <rFont val="Arial"/>
        <family val="2"/>
      </rPr>
      <t>(Enter contractual costs for each item for the period of performance.)</t>
    </r>
  </si>
  <si>
    <r>
      <t xml:space="preserve">TOTAL 
Supplies item costs
</t>
    </r>
    <r>
      <rPr>
        <i/>
        <sz val="10"/>
        <color theme="0"/>
        <rFont val="Arial"/>
        <family val="2"/>
      </rPr>
      <t>(Calculation D*F)</t>
    </r>
  </si>
  <si>
    <r>
      <t xml:space="preserve">Total 
Fringe item costs </t>
    </r>
    <r>
      <rPr>
        <i/>
        <sz val="10"/>
        <color theme="0"/>
        <rFont val="Arial"/>
        <family val="2"/>
      </rPr>
      <t>(Calculation: B*C)</t>
    </r>
  </si>
  <si>
    <r>
      <t xml:space="preserve">Total 
Consultant item costs
</t>
    </r>
    <r>
      <rPr>
        <i/>
        <sz val="10"/>
        <color theme="0"/>
        <rFont val="Arial"/>
        <family val="2"/>
      </rPr>
      <t>(Calculation:G*I)</t>
    </r>
  </si>
  <si>
    <r>
      <t xml:space="preserve">TOTAL 
Training and education cost </t>
    </r>
    <r>
      <rPr>
        <i/>
        <sz val="10"/>
        <color theme="0"/>
        <rFont val="Arial"/>
        <family val="2"/>
      </rPr>
      <t>(Calculation: C*E)</t>
    </r>
  </si>
  <si>
    <t>-</t>
  </si>
  <si>
    <r>
      <t xml:space="preserve">Strategy
</t>
    </r>
    <r>
      <rPr>
        <i/>
        <sz val="10"/>
        <color theme="3"/>
        <rFont val="Arial"/>
        <family val="2"/>
      </rPr>
      <t>(Use dropdown to select program strategy this person, item, or supports. Please note, you can copy and paste the value of this cell into others so you do not have to select each line individually.)</t>
    </r>
  </si>
  <si>
    <t>The Budget Summary table automatically calculates totals, by funding year, of the information entered in the proposed budget tables (1-11). However, cells B14, C14, D14, and E14 may be manually entered if the total direct costs are different than a sum of the totals. If this is the case, provide an explanation for this calculation in the budget narrative.</t>
  </si>
  <si>
    <t>Provide fringe base and rate information for each position. Columns A and B should  automatically populate from the Personnel worksheet. However, you may type over these columns if the worksheet does not populate appropriately.</t>
  </si>
  <si>
    <t>RCCA-AHP-lock</t>
  </si>
  <si>
    <t>Password to unprotect sheets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</si>
</sst>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0.00_);_(&quot;$&quot;* \(#,##0.00\);_(&quot;$&quot;* &quot;-&quot;??_);_(@_)"/>
    <numFmt numFmtId="164" formatCode="_(&quot;$&quot;* #,##0_);_(&quot;$&quot;* \(#,##0\);_(&quot;$&quot;* &quot;-&quot;??_);_(@_)"/>
    <numFmt numFmtId="165" formatCode="&quot;$&quot;#,##0"/>
    <numFmt numFmtId="168" formatCode="0.0000"/>
  </numFmts>
  <fonts count="42" x14ac:knownFonts="1">
    <font>
      <sz val="12"/>
      <color theme="1"/>
      <name val="Arial"/>
      <family val="2"/>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sz val="11"/>
      <color theme="1"/>
      <name val="Segoe UI"/>
      <family val="2"/>
      <scheme val="minor"/>
    </font>
    <font>
      <b/>
      <sz val="11"/>
      <color theme="1"/>
      <name val="Segoe UI"/>
      <family val="2"/>
      <scheme val="minor"/>
    </font>
    <font>
      <sz val="12"/>
      <color theme="1"/>
      <name val="Segoe UI"/>
      <family val="2"/>
      <scheme val="minor"/>
    </font>
    <font>
      <b/>
      <sz val="11"/>
      <name val="Segoe UI"/>
      <family val="2"/>
      <scheme val="minor"/>
    </font>
    <font>
      <sz val="8"/>
      <name val="Segoe UI"/>
      <family val="2"/>
      <scheme val="minor"/>
    </font>
    <font>
      <b/>
      <sz val="11"/>
      <color theme="3"/>
      <name val="Segoe UI"/>
      <family val="2"/>
      <scheme val="minor"/>
    </font>
    <font>
      <b/>
      <sz val="14"/>
      <color theme="0"/>
      <name val="Open Sans"/>
    </font>
    <font>
      <b/>
      <sz val="18"/>
      <color theme="0"/>
      <name val="Arial"/>
      <family val="2"/>
    </font>
    <font>
      <sz val="11"/>
      <color theme="1"/>
      <name val="Arial"/>
      <family val="2"/>
    </font>
    <font>
      <b/>
      <sz val="12"/>
      <color theme="1"/>
      <name val="Arial"/>
      <family val="2"/>
    </font>
    <font>
      <sz val="12"/>
      <color theme="1"/>
      <name val="Arial"/>
      <family val="2"/>
    </font>
    <font>
      <b/>
      <sz val="12"/>
      <name val="Arial"/>
      <family val="2"/>
    </font>
    <font>
      <sz val="11"/>
      <name val="Arial"/>
      <family val="2"/>
    </font>
    <font>
      <b/>
      <sz val="14"/>
      <name val="Arial"/>
      <family val="2"/>
    </font>
    <font>
      <sz val="12"/>
      <name val="Arial"/>
      <family val="2"/>
    </font>
    <font>
      <b/>
      <sz val="11"/>
      <name val="Arial"/>
      <family val="2"/>
    </font>
    <font>
      <b/>
      <sz val="11"/>
      <color theme="3"/>
      <name val="Arial"/>
      <family val="2"/>
    </font>
    <font>
      <u/>
      <sz val="12"/>
      <color theme="10"/>
      <name val="Segoe UI"/>
      <family val="2"/>
      <scheme val="minor"/>
    </font>
    <font>
      <b/>
      <sz val="12"/>
      <color theme="3"/>
      <name val="Arial"/>
      <family val="2"/>
    </font>
    <font>
      <b/>
      <sz val="12"/>
      <color theme="0"/>
      <name val="Arial"/>
      <family val="2"/>
    </font>
    <font>
      <b/>
      <sz val="14"/>
      <color theme="0"/>
      <name val="Arial"/>
      <family val="2"/>
    </font>
    <font>
      <sz val="12"/>
      <color theme="0"/>
      <name val="Arial"/>
      <family val="2"/>
    </font>
    <font>
      <sz val="8"/>
      <name val="Arial"/>
      <family val="2"/>
    </font>
    <font>
      <i/>
      <sz val="10"/>
      <color theme="3"/>
      <name val="Arial"/>
      <family val="2"/>
    </font>
    <font>
      <sz val="10"/>
      <color theme="3"/>
      <name val="Arial"/>
      <family val="2"/>
    </font>
    <font>
      <b/>
      <sz val="11"/>
      <color theme="0"/>
      <name val="Arial"/>
      <family val="2"/>
    </font>
    <font>
      <sz val="11"/>
      <color theme="0"/>
      <name val="Arial"/>
      <family val="2"/>
    </font>
    <font>
      <i/>
      <sz val="10"/>
      <color theme="0"/>
      <name val="Arial"/>
      <family val="2"/>
    </font>
    <font>
      <b/>
      <i/>
      <sz val="10"/>
      <name val="Arial"/>
      <family val="2"/>
    </font>
    <font>
      <sz val="12"/>
      <color rgb="FF000000"/>
      <name val="Arial"/>
      <family val="2"/>
    </font>
    <font>
      <b/>
      <sz val="11"/>
      <color theme="1"/>
      <name val="Arial"/>
      <family val="2"/>
    </font>
    <font>
      <i/>
      <sz val="11"/>
      <color theme="1"/>
      <name val="Arial"/>
      <family val="2"/>
    </font>
    <font>
      <b/>
      <u/>
      <sz val="12"/>
      <color theme="10"/>
      <name val="Arial"/>
      <family val="2"/>
    </font>
    <font>
      <b/>
      <i/>
      <sz val="10"/>
      <color theme="3"/>
      <name val="Arial"/>
      <family val="2"/>
    </font>
    <font>
      <b/>
      <sz val="16"/>
      <color theme="0"/>
      <name val="Arial"/>
      <family val="2"/>
    </font>
    <font>
      <b/>
      <sz val="14"/>
      <color theme="0"/>
      <name val="Segoe UI"/>
      <family val="2"/>
      <scheme val="minor"/>
    </font>
  </fonts>
  <fills count="13">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0D7"/>
        <bgColor indexed="64"/>
      </patternFill>
    </fill>
    <fill>
      <patternFill patternType="solid">
        <fgColor theme="2" tint="-9.9978637043366805E-2"/>
        <bgColor indexed="64"/>
      </patternFill>
    </fill>
    <fill>
      <patternFill patternType="solid">
        <fgColor theme="9" tint="-0.499984740745262"/>
        <bgColor indexed="64"/>
      </patternFill>
    </fill>
    <fill>
      <patternFill patternType="solid">
        <fgColor rgb="FFF5F9FD"/>
        <bgColor indexed="64"/>
      </patternFill>
    </fill>
  </fills>
  <borders count="22">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uble">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right style="hair">
        <color indexed="64"/>
      </right>
      <top/>
      <bottom/>
      <diagonal/>
    </border>
    <border>
      <left style="hair">
        <color theme="3"/>
      </left>
      <right style="hair">
        <color theme="3"/>
      </right>
      <top style="hair">
        <color theme="3"/>
      </top>
      <bottom style="hair">
        <color theme="3"/>
      </bottom>
      <diagonal/>
    </border>
    <border>
      <left/>
      <right/>
      <top style="hair">
        <color indexed="64"/>
      </top>
      <bottom/>
      <diagonal/>
    </border>
    <border>
      <left style="hair">
        <color indexed="64"/>
      </left>
      <right/>
      <top/>
      <bottom/>
      <diagonal/>
    </border>
    <border>
      <left/>
      <right/>
      <top style="hair">
        <color indexed="64"/>
      </top>
      <bottom style="thin">
        <color theme="1"/>
      </bottom>
      <diagonal/>
    </border>
    <border>
      <left/>
      <right/>
      <top style="double">
        <color indexed="64"/>
      </top>
      <bottom/>
      <diagonal/>
    </border>
    <border>
      <left style="hair">
        <color indexed="64"/>
      </left>
      <right/>
      <top/>
      <bottom style="thin">
        <color theme="1"/>
      </bottom>
      <diagonal/>
    </border>
  </borders>
  <cellStyleXfs count="10">
    <xf numFmtId="0" fontId="0" fillId="0" borderId="0">
      <alignment vertical="center"/>
      <protection locked="0"/>
    </xf>
    <xf numFmtId="44" fontId="8" fillId="0" borderId="0" applyFont="0" applyFill="0" applyBorder="0" applyAlignment="0" applyProtection="0"/>
    <xf numFmtId="9" fontId="8" fillId="0" borderId="0" applyFont="0" applyFill="0" applyBorder="0" applyAlignment="0" applyProtection="0"/>
    <xf numFmtId="0" fontId="26" fillId="4" borderId="0" applyNumberFormat="0">
      <alignment horizontal="left"/>
    </xf>
    <xf numFmtId="0" fontId="24" fillId="8" borderId="0" applyNumberFormat="0">
      <alignment horizontal="left" vertical="center" wrapText="1"/>
    </xf>
    <xf numFmtId="0" fontId="7" fillId="0" borderId="1" applyNumberFormat="0" applyAlignment="0" applyProtection="0"/>
    <xf numFmtId="0" fontId="19" fillId="9" borderId="7" applyNumberFormat="0" applyProtection="0">
      <alignment vertical="center"/>
    </xf>
    <xf numFmtId="0" fontId="11" fillId="0" borderId="0" applyNumberFormat="0" applyFill="0" applyBorder="0" applyAlignment="0" applyProtection="0"/>
    <xf numFmtId="0" fontId="22" fillId="6" borderId="3" applyNumberFormat="0" applyBorder="0" applyAlignment="0"/>
    <xf numFmtId="0" fontId="23" fillId="0" borderId="0" applyNumberFormat="0" applyFill="0" applyBorder="0" applyAlignment="0" applyProtection="0">
      <alignment vertical="center"/>
    </xf>
  </cellStyleXfs>
  <cellXfs count="273">
    <xf numFmtId="0" fontId="0" fillId="0" borderId="0" xfId="0">
      <alignment vertical="center"/>
      <protection locked="0"/>
    </xf>
    <xf numFmtId="0" fontId="19" fillId="4" borderId="0" xfId="6" applyFill="1" applyBorder="1" applyProtection="1">
      <alignment vertical="center"/>
    </xf>
    <xf numFmtId="0" fontId="17" fillId="7" borderId="2" xfId="6" applyFont="1" applyFill="1" applyBorder="1" applyProtection="1">
      <alignment vertical="center"/>
    </xf>
    <xf numFmtId="0" fontId="25" fillId="11" borderId="5" xfId="6" applyFont="1" applyFill="1" applyBorder="1" applyAlignment="1" applyProtection="1">
      <alignment vertical="center" wrapText="1"/>
    </xf>
    <xf numFmtId="0" fontId="17" fillId="7" borderId="2" xfId="6" applyFont="1" applyFill="1" applyBorder="1" applyAlignment="1" applyProtection="1">
      <alignment vertical="center" wrapText="1"/>
    </xf>
    <xf numFmtId="0" fontId="15" fillId="0" borderId="2" xfId="0" applyFont="1" applyBorder="1">
      <alignment vertical="center"/>
      <protection locked="0"/>
    </xf>
    <xf numFmtId="0" fontId="14" fillId="0" borderId="2" xfId="0" applyFont="1" applyBorder="1" applyAlignment="1">
      <alignment horizontal="left" vertical="center"/>
      <protection locked="0"/>
    </xf>
    <xf numFmtId="44" fontId="18" fillId="0" borderId="2" xfId="0" applyNumberFormat="1" applyFont="1" applyBorder="1" applyAlignment="1">
      <alignment horizontal="left" vertical="center"/>
      <protection locked="0"/>
    </xf>
    <xf numFmtId="1" fontId="14" fillId="0" borderId="2" xfId="0" applyNumberFormat="1" applyFont="1" applyBorder="1" applyAlignment="1">
      <alignment horizontal="left" vertical="center"/>
      <protection locked="0"/>
    </xf>
    <xf numFmtId="0" fontId="14" fillId="0" borderId="2" xfId="0" applyFont="1" applyBorder="1" applyAlignment="1">
      <alignment horizontal="left" vertical="center" wrapText="1"/>
      <protection locked="0"/>
    </xf>
    <xf numFmtId="0" fontId="31" fillId="4" borderId="11" xfId="4" applyFont="1" applyFill="1" applyBorder="1" applyAlignment="1">
      <alignment horizontal="left" vertical="center"/>
    </xf>
    <xf numFmtId="0" fontId="32" fillId="4" borderId="12" xfId="0" applyFont="1" applyFill="1" applyBorder="1" applyAlignment="1" applyProtection="1">
      <alignment horizontal="left" vertical="center"/>
    </xf>
    <xf numFmtId="0" fontId="31" fillId="4" borderId="12" xfId="4" applyFont="1" applyFill="1" applyBorder="1" applyAlignment="1">
      <alignment horizontal="right" vertical="center" wrapText="1"/>
    </xf>
    <xf numFmtId="0" fontId="26" fillId="4" borderId="0" xfId="3" applyAlignment="1"/>
    <xf numFmtId="0" fontId="0" fillId="0" borderId="0" xfId="0" applyProtection="1">
      <alignment vertical="center"/>
    </xf>
    <xf numFmtId="0" fontId="26" fillId="4" borderId="0" xfId="3">
      <alignment horizontal="left"/>
    </xf>
    <xf numFmtId="0" fontId="14" fillId="4" borderId="0" xfId="0" applyFont="1" applyFill="1" applyAlignment="1" applyProtection="1">
      <alignment horizontal="left" vertical="center"/>
    </xf>
    <xf numFmtId="0" fontId="0" fillId="4" borderId="0" xfId="0" applyFill="1" applyProtection="1">
      <alignment vertical="center"/>
    </xf>
    <xf numFmtId="0" fontId="24" fillId="8" borderId="6" xfId="4" applyBorder="1" applyAlignment="1">
      <alignment horizontal="left" vertical="top" wrapText="1"/>
    </xf>
    <xf numFmtId="0" fontId="24" fillId="8" borderId="2" xfId="4" applyBorder="1" applyAlignment="1">
      <alignment horizontal="left" vertical="top" wrapText="1"/>
    </xf>
    <xf numFmtId="0" fontId="25" fillId="11" borderId="6" xfId="4" applyFont="1" applyFill="1" applyBorder="1" applyAlignment="1">
      <alignment horizontal="left" vertical="top" wrapText="1"/>
    </xf>
    <xf numFmtId="0" fontId="26" fillId="4" borderId="0" xfId="3" applyAlignment="1">
      <alignment wrapText="1"/>
    </xf>
    <xf numFmtId="0" fontId="14" fillId="0" borderId="0" xfId="0" applyFont="1" applyProtection="1">
      <alignment vertical="center"/>
    </xf>
    <xf numFmtId="0" fontId="15" fillId="4" borderId="0" xfId="0" applyFont="1" applyFill="1" applyProtection="1">
      <alignment vertical="center"/>
    </xf>
    <xf numFmtId="0" fontId="14" fillId="0" borderId="0" xfId="0" applyFont="1" applyAlignment="1" applyProtection="1">
      <alignment horizontal="center" vertical="center"/>
    </xf>
    <xf numFmtId="0" fontId="24" fillId="7" borderId="6" xfId="4" applyFill="1" applyBorder="1" applyAlignment="1">
      <alignment horizontal="center" vertical="center" wrapText="1"/>
    </xf>
    <xf numFmtId="0" fontId="24" fillId="7" borderId="6" xfId="4" applyFill="1" applyBorder="1">
      <alignment horizontal="left" vertical="center" wrapText="1"/>
    </xf>
    <xf numFmtId="0" fontId="0" fillId="0" borderId="2" xfId="0" applyBorder="1" applyAlignment="1" applyProtection="1">
      <alignment horizontal="center" vertical="center"/>
    </xf>
    <xf numFmtId="0" fontId="15" fillId="0" borderId="2" xfId="0" applyFont="1" applyBorder="1" applyProtection="1">
      <alignment vertical="center"/>
    </xf>
    <xf numFmtId="0" fontId="0" fillId="0" borderId="2" xfId="0" applyBorder="1" applyAlignment="1" applyProtection="1">
      <alignment vertical="center" wrapText="1"/>
    </xf>
    <xf numFmtId="0" fontId="0" fillId="6" borderId="2" xfId="0" applyFill="1" applyBorder="1" applyAlignment="1" applyProtection="1">
      <alignment horizontal="center" vertical="center"/>
    </xf>
    <xf numFmtId="0" fontId="0" fillId="6" borderId="2" xfId="0" applyFill="1" applyBorder="1" applyAlignment="1" applyProtection="1">
      <alignment vertical="center" wrapText="1"/>
    </xf>
    <xf numFmtId="0" fontId="0" fillId="3" borderId="2" xfId="0" applyFill="1" applyBorder="1" applyAlignment="1" applyProtection="1">
      <alignment vertical="center" wrapText="1"/>
    </xf>
    <xf numFmtId="0" fontId="16" fillId="3" borderId="2" xfId="0" applyFont="1" applyFill="1" applyBorder="1" applyAlignment="1" applyProtection="1">
      <alignment vertical="center" wrapText="1"/>
    </xf>
    <xf numFmtId="0" fontId="16" fillId="6" borderId="2" xfId="0" applyFont="1" applyFill="1" applyBorder="1" applyAlignment="1" applyProtection="1">
      <alignment vertical="center" wrapText="1"/>
    </xf>
    <xf numFmtId="0" fontId="14" fillId="0" borderId="0" xfId="0" applyFont="1" applyAlignment="1" applyProtection="1">
      <alignment horizontal="right" vertical="center"/>
    </xf>
    <xf numFmtId="0" fontId="36" fillId="0" borderId="0" xfId="0" applyFont="1" applyProtection="1">
      <alignment vertical="center"/>
    </xf>
    <xf numFmtId="0" fontId="26" fillId="4" borderId="0" xfId="3" applyAlignment="1">
      <alignment horizontal="left" vertical="center"/>
    </xf>
    <xf numFmtId="0" fontId="12" fillId="0" borderId="0" xfId="3" applyFont="1" applyFill="1" applyAlignment="1">
      <alignment vertical="center"/>
    </xf>
    <xf numFmtId="0" fontId="17" fillId="9" borderId="2" xfId="6" applyFont="1" applyBorder="1" applyProtection="1">
      <alignment vertical="center"/>
    </xf>
    <xf numFmtId="0" fontId="8" fillId="0" borderId="0" xfId="0" applyFont="1" applyProtection="1">
      <alignment vertical="center"/>
    </xf>
    <xf numFmtId="0" fontId="24" fillId="8" borderId="6" xfId="4" applyBorder="1">
      <alignment horizontal="left" vertical="center" wrapText="1"/>
    </xf>
    <xf numFmtId="0" fontId="24" fillId="8" borderId="2" xfId="4" applyBorder="1">
      <alignment horizontal="left" vertical="center" wrapText="1"/>
    </xf>
    <xf numFmtId="0" fontId="24" fillId="8" borderId="5" xfId="4" applyBorder="1">
      <alignment horizontal="left" vertical="center" wrapText="1"/>
    </xf>
    <xf numFmtId="0" fontId="27" fillId="0" borderId="0" xfId="0" applyFont="1" applyProtection="1">
      <alignment vertical="center"/>
    </xf>
    <xf numFmtId="0" fontId="15" fillId="0" borderId="6" xfId="0" applyFont="1" applyBorder="1">
      <alignment vertical="center"/>
      <protection locked="0"/>
    </xf>
    <xf numFmtId="0" fontId="15" fillId="0" borderId="5" xfId="0" applyFont="1" applyBorder="1">
      <alignment vertical="center"/>
      <protection locked="0"/>
    </xf>
    <xf numFmtId="0" fontId="12" fillId="4" borderId="0" xfId="3" applyFont="1" applyAlignment="1">
      <alignment vertical="center"/>
    </xf>
    <xf numFmtId="0" fontId="0" fillId="0" borderId="6" xfId="0" applyBorder="1" applyProtection="1">
      <alignment vertical="center"/>
    </xf>
    <xf numFmtId="164" fontId="0" fillId="8" borderId="2" xfId="0" applyNumberFormat="1" applyFill="1" applyBorder="1" applyProtection="1">
      <alignment vertical="center"/>
    </xf>
    <xf numFmtId="0" fontId="0" fillId="0" borderId="2" xfId="0" applyBorder="1" applyProtection="1">
      <alignment vertical="center"/>
    </xf>
    <xf numFmtId="164" fontId="0" fillId="6" borderId="2" xfId="0" applyNumberFormat="1" applyFill="1" applyBorder="1" applyProtection="1">
      <alignment vertical="center"/>
    </xf>
    <xf numFmtId="164" fontId="0" fillId="6" borderId="4" xfId="0" applyNumberFormat="1" applyFill="1" applyBorder="1" applyProtection="1">
      <alignment vertical="center"/>
    </xf>
    <xf numFmtId="0" fontId="0" fillId="0" borderId="2" xfId="0" applyBorder="1" applyAlignment="1" applyProtection="1">
      <alignment horizontal="right" vertical="center"/>
    </xf>
    <xf numFmtId="0" fontId="0" fillId="0" borderId="0" xfId="0" applyAlignment="1" applyProtection="1">
      <alignment horizontal="right" vertical="center"/>
    </xf>
    <xf numFmtId="164" fontId="0" fillId="0" borderId="0" xfId="0" applyNumberFormat="1" applyProtection="1">
      <alignment vertical="center"/>
    </xf>
    <xf numFmtId="165" fontId="14" fillId="0" borderId="8" xfId="0" applyNumberFormat="1" applyFont="1" applyBorder="1" applyAlignment="1">
      <alignment horizontal="left" vertical="center"/>
      <protection locked="0"/>
    </xf>
    <xf numFmtId="44" fontId="0" fillId="0" borderId="2" xfId="0" applyNumberFormat="1" applyBorder="1">
      <alignment vertical="center"/>
      <protection locked="0"/>
    </xf>
    <xf numFmtId="0" fontId="16" fillId="4" borderId="0" xfId="0" applyFont="1" applyFill="1" applyAlignment="1" applyProtection="1">
      <alignment horizontal="left" vertical="center"/>
    </xf>
    <xf numFmtId="0" fontId="16" fillId="0" borderId="0" xfId="0" applyFont="1" applyAlignment="1" applyProtection="1">
      <alignment horizontal="left" vertical="center"/>
    </xf>
    <xf numFmtId="0" fontId="20" fillId="0" borderId="0" xfId="0" applyFont="1" applyAlignment="1" applyProtection="1">
      <alignment horizontal="left" vertical="top" wrapText="1"/>
    </xf>
    <xf numFmtId="49" fontId="0" fillId="0" borderId="0" xfId="0" applyNumberFormat="1" applyAlignment="1" applyProtection="1">
      <alignment horizontal="left" vertical="center" wrapText="1"/>
    </xf>
    <xf numFmtId="44" fontId="0" fillId="0" borderId="0" xfId="0" applyNumberFormat="1" applyProtection="1">
      <alignment vertical="center"/>
    </xf>
    <xf numFmtId="0" fontId="0" fillId="0" borderId="0" xfId="0" applyAlignment="1" applyProtection="1">
      <alignment horizontal="left" vertical="center" wrapText="1"/>
    </xf>
    <xf numFmtId="44" fontId="0" fillId="0" borderId="0" xfId="1" applyFont="1" applyFill="1" applyBorder="1" applyAlignment="1" applyProtection="1">
      <alignment horizontal="left" vertical="center"/>
    </xf>
    <xf numFmtId="9" fontId="0" fillId="0" borderId="0" xfId="2" applyFont="1" applyFill="1" applyBorder="1" applyAlignment="1" applyProtection="1">
      <alignment horizontal="left" vertical="center"/>
    </xf>
    <xf numFmtId="1" fontId="0" fillId="0" borderId="0" xfId="1" applyNumberFormat="1" applyFont="1" applyFill="1" applyBorder="1" applyAlignment="1" applyProtection="1">
      <alignment horizontal="left" vertical="center"/>
    </xf>
    <xf numFmtId="9" fontId="0" fillId="0" borderId="0" xfId="1" applyNumberFormat="1" applyFont="1" applyFill="1" applyBorder="1" applyAlignment="1" applyProtection="1">
      <alignment horizontal="left" vertical="center"/>
    </xf>
    <xf numFmtId="49" fontId="15" fillId="4" borderId="0" xfId="0" applyNumberFormat="1" applyFont="1" applyFill="1" applyAlignment="1" applyProtection="1">
      <alignment horizontal="left" vertical="center" wrapText="1"/>
    </xf>
    <xf numFmtId="2" fontId="15" fillId="4" borderId="0" xfId="1" applyNumberFormat="1" applyFont="1" applyFill="1" applyBorder="1" applyAlignment="1" applyProtection="1">
      <alignment horizontal="left" vertical="center"/>
    </xf>
    <xf numFmtId="0" fontId="24" fillId="8" borderId="0" xfId="4" applyAlignment="1">
      <alignment horizontal="left" vertical="top" wrapText="1"/>
    </xf>
    <xf numFmtId="0" fontId="25" fillId="11" borderId="0" xfId="4" applyFont="1" applyFill="1" applyAlignment="1">
      <alignment horizontal="left" vertical="top" wrapText="1"/>
    </xf>
    <xf numFmtId="44" fontId="0" fillId="0" borderId="0" xfId="2" applyNumberFormat="1" applyFont="1" applyFill="1" applyBorder="1" applyAlignment="1" applyProtection="1">
      <alignment horizontal="left" vertical="center"/>
    </xf>
    <xf numFmtId="49" fontId="0" fillId="0" borderId="0" xfId="1" applyNumberFormat="1" applyFont="1" applyFill="1" applyBorder="1" applyAlignment="1" applyProtection="1">
      <alignment horizontal="left" vertical="center"/>
    </xf>
    <xf numFmtId="49" fontId="24" fillId="4" borderId="0" xfId="0" applyNumberFormat="1" applyFont="1" applyFill="1" applyAlignment="1" applyProtection="1">
      <alignment horizontal="left" vertical="center" wrapText="1"/>
    </xf>
    <xf numFmtId="44" fontId="24" fillId="4" borderId="0" xfId="1" applyFont="1" applyFill="1" applyBorder="1" applyAlignment="1" applyProtection="1">
      <alignment horizontal="left" vertical="center"/>
    </xf>
    <xf numFmtId="9" fontId="24" fillId="4" borderId="0" xfId="2" applyFont="1" applyFill="1" applyBorder="1" applyAlignment="1" applyProtection="1">
      <alignment horizontal="left" vertical="center"/>
    </xf>
    <xf numFmtId="2" fontId="24" fillId="4" borderId="0" xfId="1" applyNumberFormat="1" applyFont="1" applyFill="1" applyBorder="1" applyAlignment="1" applyProtection="1">
      <alignment horizontal="left" vertical="center"/>
    </xf>
    <xf numFmtId="0" fontId="24" fillId="7" borderId="0" xfId="4" applyFill="1" applyAlignment="1">
      <alignment horizontal="left" vertical="top" wrapText="1"/>
    </xf>
    <xf numFmtId="0" fontId="16" fillId="0" borderId="0" xfId="0" applyFont="1" applyProtection="1">
      <alignment vertical="center"/>
    </xf>
    <xf numFmtId="0" fontId="32" fillId="4" borderId="0" xfId="0" applyFont="1" applyFill="1" applyAlignment="1" applyProtection="1">
      <alignment horizontal="left" vertical="center"/>
    </xf>
    <xf numFmtId="0" fontId="26" fillId="2" borderId="0" xfId="3" applyFill="1" applyAlignment="1">
      <alignment vertical="center"/>
    </xf>
    <xf numFmtId="0" fontId="14" fillId="0" borderId="0" xfId="0" applyFont="1" applyAlignment="1" applyProtection="1">
      <alignment horizontal="left" vertical="center"/>
    </xf>
    <xf numFmtId="0" fontId="26" fillId="4" borderId="0" xfId="3" applyAlignment="1">
      <alignment vertical="center"/>
    </xf>
    <xf numFmtId="0" fontId="26" fillId="0" borderId="0" xfId="3" applyFill="1" applyAlignment="1">
      <alignment vertical="center"/>
    </xf>
    <xf numFmtId="44" fontId="35" fillId="8" borderId="0" xfId="0" applyNumberFormat="1" applyFont="1" applyFill="1" applyAlignment="1" applyProtection="1">
      <alignment horizontal="left" vertical="center"/>
    </xf>
    <xf numFmtId="0" fontId="21" fillId="0" borderId="0" xfId="4" applyFont="1" applyFill="1" applyAlignment="1">
      <alignment horizontal="right" vertical="center" wrapText="1"/>
    </xf>
    <xf numFmtId="44" fontId="26" fillId="11" borderId="0" xfId="4" applyNumberFormat="1" applyFont="1" applyFill="1" applyAlignment="1">
      <alignment horizontal="left" vertical="center"/>
    </xf>
    <xf numFmtId="0" fontId="0" fillId="0" borderId="0" xfId="0" applyAlignment="1">
      <alignment horizontal="left" vertical="center"/>
      <protection locked="0"/>
    </xf>
    <xf numFmtId="0" fontId="0" fillId="0" borderId="0" xfId="0" applyAlignment="1">
      <alignment horizontal="left" vertical="center" wrapText="1"/>
      <protection locked="0"/>
    </xf>
    <xf numFmtId="0" fontId="24" fillId="7" borderId="2" xfId="4" applyFill="1" applyBorder="1" applyAlignment="1">
      <alignment horizontal="left" vertical="top" wrapText="1"/>
    </xf>
    <xf numFmtId="0" fontId="25" fillId="11" borderId="2" xfId="4" applyFont="1" applyFill="1" applyBorder="1" applyAlignment="1">
      <alignment horizontal="left" vertical="top" wrapText="1"/>
    </xf>
    <xf numFmtId="0" fontId="32" fillId="4" borderId="11" xfId="0" applyFont="1" applyFill="1" applyBorder="1" applyAlignment="1" applyProtection="1">
      <alignment horizontal="left" vertical="center"/>
    </xf>
    <xf numFmtId="0" fontId="16" fillId="0" borderId="2" xfId="0" applyFont="1" applyBorder="1" applyAlignment="1">
      <alignment horizontal="left" vertical="center" wrapText="1"/>
      <protection locked="0"/>
    </xf>
    <xf numFmtId="0" fontId="14" fillId="0" borderId="5" xfId="0" applyFont="1" applyBorder="1" applyAlignment="1">
      <alignment horizontal="left" vertical="center"/>
      <protection locked="0"/>
    </xf>
    <xf numFmtId="0" fontId="16" fillId="0" borderId="5" xfId="0" applyFont="1" applyBorder="1" applyAlignment="1">
      <alignment horizontal="left" vertical="center" wrapText="1"/>
      <protection locked="0"/>
    </xf>
    <xf numFmtId="44" fontId="18" fillId="0" borderId="5" xfId="0" applyNumberFormat="1" applyFont="1" applyBorder="1" applyAlignment="1">
      <alignment horizontal="left" vertical="center"/>
      <protection locked="0"/>
    </xf>
    <xf numFmtId="1" fontId="14" fillId="0" borderId="5" xfId="0" applyNumberFormat="1" applyFont="1" applyBorder="1" applyAlignment="1">
      <alignment horizontal="left" vertical="center"/>
      <protection locked="0"/>
    </xf>
    <xf numFmtId="0" fontId="14" fillId="0" borderId="5" xfId="0" applyFont="1" applyBorder="1" applyAlignment="1">
      <alignment horizontal="left" vertical="center" wrapText="1"/>
      <protection locked="0"/>
    </xf>
    <xf numFmtId="44" fontId="14" fillId="4" borderId="0" xfId="1" applyFont="1" applyFill="1" applyBorder="1" applyAlignment="1" applyProtection="1">
      <alignment horizontal="left" vertical="center"/>
    </xf>
    <xf numFmtId="0" fontId="24" fillId="8" borderId="14" xfId="4" applyBorder="1" applyAlignment="1">
      <alignment horizontal="left" vertical="top" wrapText="1"/>
    </xf>
    <xf numFmtId="0" fontId="0" fillId="0" borderId="0" xfId="0" applyAlignment="1" applyProtection="1">
      <alignment vertical="top" wrapText="1"/>
    </xf>
    <xf numFmtId="0" fontId="0" fillId="0" borderId="0" xfId="0" applyAlignment="1" applyProtection="1">
      <alignment vertical="center" wrapText="1"/>
    </xf>
    <xf numFmtId="44" fontId="0" fillId="0" borderId="0" xfId="0" applyNumberFormat="1" applyAlignment="1" applyProtection="1">
      <alignment horizontal="left" vertical="center"/>
    </xf>
    <xf numFmtId="44" fontId="0" fillId="0" borderId="0" xfId="0" applyNumberFormat="1" applyAlignment="1" applyProtection="1">
      <alignment horizontal="left" vertical="center" wrapText="1"/>
    </xf>
    <xf numFmtId="0" fontId="0" fillId="0" borderId="0" xfId="0" applyAlignment="1">
      <alignment vertical="center" wrapText="1"/>
      <protection locked="0"/>
    </xf>
    <xf numFmtId="44" fontId="0" fillId="0" borderId="0" xfId="0" applyNumberFormat="1" applyAlignment="1">
      <alignment horizontal="left" vertical="center"/>
      <protection locked="0"/>
    </xf>
    <xf numFmtId="0" fontId="0" fillId="0" borderId="0" xfId="0" applyAlignment="1" applyProtection="1"/>
    <xf numFmtId="0" fontId="0" fillId="0" borderId="0" xfId="0" applyAlignment="1" applyProtection="1">
      <alignment vertical="top"/>
    </xf>
    <xf numFmtId="44" fontId="14" fillId="8" borderId="2" xfId="0" applyNumberFormat="1" applyFont="1" applyFill="1" applyBorder="1" applyAlignment="1" applyProtection="1">
      <alignment horizontal="left" vertical="center"/>
    </xf>
    <xf numFmtId="0" fontId="24" fillId="8" borderId="9" xfId="4" applyBorder="1" applyAlignment="1">
      <alignment horizontal="left" vertical="top" wrapText="1"/>
    </xf>
    <xf numFmtId="0" fontId="13" fillId="4" borderId="0" xfId="3" applyFont="1" applyAlignment="1">
      <alignment vertical="center" wrapText="1"/>
    </xf>
    <xf numFmtId="0" fontId="17" fillId="8" borderId="0" xfId="6" applyFont="1" applyFill="1" applyBorder="1" applyAlignment="1" applyProtection="1">
      <alignment vertical="center" wrapText="1"/>
    </xf>
    <xf numFmtId="0" fontId="15" fillId="0" borderId="0" xfId="0" applyFont="1" applyAlignment="1" applyProtection="1">
      <alignment vertical="center" wrapText="1"/>
    </xf>
    <xf numFmtId="0" fontId="17" fillId="9" borderId="0" xfId="6" applyFont="1" applyBorder="1" applyAlignment="1" applyProtection="1">
      <alignment vertical="center" wrapText="1"/>
    </xf>
    <xf numFmtId="0" fontId="16" fillId="0" borderId="0" xfId="0" applyFont="1" applyAlignment="1" applyProtection="1">
      <alignment vertical="center" wrapText="1"/>
    </xf>
    <xf numFmtId="0" fontId="0" fillId="0" borderId="0" xfId="0" applyAlignment="1" applyProtection="1">
      <alignment horizontal="right" vertical="center" wrapText="1"/>
    </xf>
    <xf numFmtId="0" fontId="0" fillId="0" borderId="0" xfId="0" applyAlignment="1">
      <alignment wrapText="1"/>
      <protection locked="0"/>
    </xf>
    <xf numFmtId="0" fontId="25" fillId="4" borderId="0" xfId="3" applyFont="1" applyAlignment="1">
      <alignment vertical="center" wrapText="1"/>
    </xf>
    <xf numFmtId="0" fontId="24" fillId="7" borderId="14" xfId="6" applyFont="1" applyFill="1" applyBorder="1" applyAlignment="1" applyProtection="1">
      <alignment horizontal="left" vertical="center" wrapText="1"/>
    </xf>
    <xf numFmtId="17" fontId="21" fillId="7" borderId="14" xfId="7" applyNumberFormat="1" applyFont="1" applyFill="1" applyBorder="1" applyAlignment="1" applyProtection="1">
      <alignment horizontal="center" vertical="center" wrapText="1"/>
    </xf>
    <xf numFmtId="44" fontId="17" fillId="8" borderId="0" xfId="4" applyNumberFormat="1" applyFont="1">
      <alignment horizontal="left" vertical="center" wrapText="1"/>
    </xf>
    <xf numFmtId="44" fontId="20" fillId="0" borderId="2" xfId="1" applyFont="1" applyBorder="1" applyAlignment="1" applyProtection="1">
      <alignment vertical="center" wrapText="1"/>
      <protection locked="0"/>
    </xf>
    <xf numFmtId="44" fontId="18" fillId="0" borderId="2" xfId="1" applyFont="1" applyBorder="1" applyAlignment="1" applyProtection="1">
      <alignment vertical="center" wrapText="1"/>
      <protection locked="0"/>
    </xf>
    <xf numFmtId="44" fontId="20" fillId="0" borderId="2" xfId="1" applyFont="1" applyBorder="1" applyAlignment="1" applyProtection="1">
      <alignment vertical="center"/>
      <protection locked="0"/>
    </xf>
    <xf numFmtId="44" fontId="18" fillId="0" borderId="2" xfId="1" applyFont="1" applyBorder="1" applyAlignment="1" applyProtection="1">
      <alignment vertical="center"/>
      <protection locked="0"/>
    </xf>
    <xf numFmtId="0" fontId="24" fillId="0" borderId="10" xfId="4" applyFill="1" applyBorder="1">
      <alignment horizontal="left" vertical="center" wrapText="1"/>
    </xf>
    <xf numFmtId="0" fontId="24" fillId="8" borderId="10" xfId="4" applyBorder="1">
      <alignment horizontal="left" vertical="center" wrapText="1"/>
    </xf>
    <xf numFmtId="10" fontId="15" fillId="0" borderId="16" xfId="0" applyNumberFormat="1" applyFont="1" applyBorder="1">
      <alignment vertical="center"/>
      <protection locked="0"/>
    </xf>
    <xf numFmtId="1" fontId="0" fillId="0" borderId="2" xfId="0" applyNumberFormat="1" applyBorder="1" applyAlignment="1">
      <alignment horizontal="left" vertical="center"/>
      <protection locked="0"/>
    </xf>
    <xf numFmtId="44" fontId="0" fillId="8" borderId="2" xfId="1" applyFont="1" applyFill="1" applyBorder="1" applyAlignment="1" applyProtection="1">
      <alignment horizontal="left" vertical="center"/>
    </xf>
    <xf numFmtId="0" fontId="0" fillId="0" borderId="2" xfId="0" applyBorder="1" applyAlignment="1">
      <alignment horizontal="left" vertical="center"/>
      <protection locked="0"/>
    </xf>
    <xf numFmtId="0" fontId="17" fillId="0" borderId="2" xfId="4" applyFont="1" applyFill="1" applyBorder="1" applyAlignment="1" applyProtection="1">
      <alignment horizontal="left" vertical="center"/>
      <protection locked="0"/>
    </xf>
    <xf numFmtId="44" fontId="0" fillId="0" borderId="2" xfId="1" applyFont="1" applyFill="1" applyBorder="1" applyAlignment="1" applyProtection="1">
      <alignment horizontal="left" vertical="center"/>
      <protection locked="0"/>
    </xf>
    <xf numFmtId="0" fontId="24" fillId="0" borderId="5" xfId="6" applyFont="1" applyFill="1" applyBorder="1" applyAlignment="1" applyProtection="1">
      <alignment vertical="center" wrapText="1"/>
      <protection locked="0"/>
    </xf>
    <xf numFmtId="44" fontId="0" fillId="0" borderId="5" xfId="1" applyFont="1" applyFill="1" applyBorder="1" applyAlignment="1" applyProtection="1">
      <alignment horizontal="left" vertical="center"/>
      <protection locked="0"/>
    </xf>
    <xf numFmtId="44" fontId="20" fillId="0" borderId="2" xfId="4" applyNumberFormat="1" applyFont="1" applyFill="1" applyBorder="1" applyAlignment="1" applyProtection="1">
      <alignment horizontal="left" vertical="center"/>
      <protection locked="0"/>
    </xf>
    <xf numFmtId="49" fontId="20" fillId="0" borderId="2" xfId="4" applyNumberFormat="1" applyFont="1" applyFill="1" applyBorder="1" applyAlignment="1" applyProtection="1">
      <alignment horizontal="left" vertical="center"/>
      <protection locked="0"/>
    </xf>
    <xf numFmtId="44" fontId="20" fillId="0" borderId="5" xfId="4" applyNumberFormat="1" applyFont="1" applyFill="1" applyBorder="1" applyAlignment="1" applyProtection="1">
      <alignment horizontal="left" vertical="center"/>
      <protection locked="0"/>
    </xf>
    <xf numFmtId="49" fontId="20" fillId="0" borderId="5" xfId="4" applyNumberFormat="1" applyFont="1" applyFill="1" applyBorder="1" applyAlignment="1" applyProtection="1">
      <alignment horizontal="left" vertical="center"/>
      <protection locked="0"/>
    </xf>
    <xf numFmtId="44" fontId="0" fillId="0" borderId="2" xfId="0" applyNumberFormat="1" applyBorder="1" applyAlignment="1">
      <alignment horizontal="left" vertical="center"/>
      <protection locked="0"/>
    </xf>
    <xf numFmtId="44" fontId="17" fillId="0" borderId="2" xfId="4" applyNumberFormat="1" applyFont="1" applyFill="1" applyBorder="1" applyAlignment="1" applyProtection="1">
      <alignment horizontal="left" vertical="center"/>
      <protection locked="0"/>
    </xf>
    <xf numFmtId="164" fontId="31" fillId="4" borderId="10" xfId="0" applyNumberFormat="1" applyFont="1" applyFill="1" applyBorder="1" applyAlignment="1" applyProtection="1">
      <alignment horizontal="left" vertical="center" wrapText="1" indent="1"/>
    </xf>
    <xf numFmtId="0" fontId="38" fillId="6" borderId="2" xfId="9" applyFont="1" applyFill="1" applyBorder="1" applyProtection="1">
      <alignment vertical="center"/>
    </xf>
    <xf numFmtId="0" fontId="38" fillId="0" borderId="2" xfId="9" applyFont="1" applyBorder="1" applyProtection="1">
      <alignment vertical="center"/>
    </xf>
    <xf numFmtId="0" fontId="38" fillId="0" borderId="2" xfId="9" applyFont="1" applyBorder="1" applyAlignment="1" applyProtection="1">
      <alignment vertical="center" wrapText="1"/>
    </xf>
    <xf numFmtId="0" fontId="38" fillId="6" borderId="2" xfId="9" applyFont="1" applyFill="1" applyBorder="1" applyAlignment="1" applyProtection="1">
      <alignment vertical="center" wrapText="1"/>
    </xf>
    <xf numFmtId="0" fontId="17" fillId="8" borderId="0" xfId="4" applyFont="1" applyAlignment="1">
      <alignment horizontal="right" vertical="center" wrapText="1"/>
    </xf>
    <xf numFmtId="0" fontId="14" fillId="0" borderId="5" xfId="0" applyFont="1" applyBorder="1" applyAlignment="1" applyProtection="1">
      <alignment horizontal="left" vertical="center"/>
    </xf>
    <xf numFmtId="44" fontId="26" fillId="11" borderId="0" xfId="4" applyNumberFormat="1" applyFont="1" applyFill="1" applyAlignment="1">
      <alignment horizontal="right" vertical="center"/>
    </xf>
    <xf numFmtId="0" fontId="24" fillId="5" borderId="5" xfId="4" applyFill="1" applyBorder="1" applyAlignment="1">
      <alignment horizontal="left" vertical="top" wrapText="1"/>
    </xf>
    <xf numFmtId="0" fontId="34" fillId="7" borderId="2" xfId="6" applyFont="1" applyFill="1" applyBorder="1" applyAlignment="1" applyProtection="1">
      <alignment vertical="center" wrapText="1"/>
    </xf>
    <xf numFmtId="0" fontId="31" fillId="4" borderId="12" xfId="4" applyFont="1" applyFill="1" applyBorder="1" applyAlignment="1">
      <alignment horizontal="left" vertical="center"/>
    </xf>
    <xf numFmtId="0" fontId="0" fillId="0" borderId="17" xfId="0" applyBorder="1" applyAlignment="1" applyProtection="1">
      <alignment vertical="center" wrapText="1"/>
    </xf>
    <xf numFmtId="0" fontId="0" fillId="10" borderId="0" xfId="0" applyFill="1" applyAlignment="1">
      <alignment vertical="center" wrapText="1"/>
      <protection locked="0"/>
    </xf>
    <xf numFmtId="164" fontId="26" fillId="11" borderId="15" xfId="4" applyNumberFormat="1" applyFont="1" applyFill="1" applyBorder="1" applyAlignment="1">
      <alignment horizontal="left" vertical="center"/>
    </xf>
    <xf numFmtId="0" fontId="0" fillId="6" borderId="2" xfId="0" applyFill="1" applyBorder="1" applyProtection="1">
      <alignment vertical="center"/>
    </xf>
    <xf numFmtId="164" fontId="26" fillId="4" borderId="0" xfId="0" applyNumberFormat="1" applyFont="1" applyFill="1" applyProtection="1">
      <alignment vertical="center"/>
    </xf>
    <xf numFmtId="1" fontId="0" fillId="0" borderId="0" xfId="0" applyNumberFormat="1" applyAlignment="1">
      <alignment horizontal="left" vertical="center"/>
      <protection locked="0"/>
    </xf>
    <xf numFmtId="0" fontId="0" fillId="0" borderId="17" xfId="0" applyBorder="1" applyAlignment="1">
      <alignment horizontal="left" vertical="center" wrapText="1"/>
      <protection locked="0"/>
    </xf>
    <xf numFmtId="0" fontId="0" fillId="0" borderId="10" xfId="0" applyBorder="1" applyAlignment="1">
      <alignment horizontal="left" vertical="center" wrapText="1"/>
      <protection locked="0"/>
    </xf>
    <xf numFmtId="49" fontId="0" fillId="0" borderId="10" xfId="0" applyNumberFormat="1" applyBorder="1" applyAlignment="1">
      <alignment horizontal="left" vertical="center" wrapText="1"/>
      <protection locked="0"/>
    </xf>
    <xf numFmtId="10" fontId="0" fillId="0" borderId="10" xfId="1" applyNumberFormat="1" applyFont="1" applyBorder="1" applyAlignment="1" applyProtection="1">
      <alignment horizontal="left" vertical="center"/>
      <protection locked="0"/>
    </xf>
    <xf numFmtId="9" fontId="0" fillId="0" borderId="10" xfId="1" applyNumberFormat="1" applyFont="1" applyBorder="1" applyAlignment="1" applyProtection="1">
      <alignment horizontal="left" vertical="center"/>
      <protection locked="0"/>
    </xf>
    <xf numFmtId="164" fontId="0" fillId="0" borderId="10" xfId="1" applyNumberFormat="1" applyFont="1" applyBorder="1" applyAlignment="1" applyProtection="1">
      <alignment horizontal="left" vertical="center"/>
      <protection locked="0"/>
    </xf>
    <xf numFmtId="44" fontId="0" fillId="0" borderId="10" xfId="1" applyFont="1" applyBorder="1" applyAlignment="1" applyProtection="1">
      <alignment horizontal="left" vertical="center"/>
      <protection locked="0"/>
    </xf>
    <xf numFmtId="0" fontId="0" fillId="0" borderId="10" xfId="1" applyNumberFormat="1" applyFont="1" applyBorder="1" applyAlignment="1" applyProtection="1">
      <alignment horizontal="left" vertical="center"/>
      <protection locked="0"/>
    </xf>
    <xf numFmtId="0" fontId="24" fillId="8" borderId="18" xfId="4" applyBorder="1" applyAlignment="1">
      <alignment horizontal="left" vertical="top" wrapText="1"/>
    </xf>
    <xf numFmtId="0" fontId="24" fillId="5" borderId="18" xfId="4" applyFill="1" applyBorder="1" applyAlignment="1">
      <alignment horizontal="left" vertical="top" wrapText="1"/>
    </xf>
    <xf numFmtId="0" fontId="24" fillId="7" borderId="18" xfId="4" applyFill="1" applyBorder="1" applyAlignment="1">
      <alignment horizontal="left" vertical="top" wrapText="1"/>
    </xf>
    <xf numFmtId="0" fontId="25" fillId="11" borderId="14" xfId="4" applyFont="1" applyFill="1" applyBorder="1" applyAlignment="1">
      <alignment vertical="top" wrapText="1"/>
    </xf>
    <xf numFmtId="0" fontId="25" fillId="11" borderId="18" xfId="4" applyFont="1" applyFill="1" applyBorder="1" applyAlignment="1">
      <alignment horizontal="left" vertical="top" wrapText="1"/>
    </xf>
    <xf numFmtId="49" fontId="27" fillId="4" borderId="0" xfId="1" applyNumberFormat="1" applyFont="1" applyFill="1" applyBorder="1" applyAlignment="1" applyProtection="1">
      <alignment horizontal="left" vertical="center"/>
      <protection locked="0"/>
    </xf>
    <xf numFmtId="49" fontId="0" fillId="12" borderId="10" xfId="0" applyNumberFormat="1" applyFill="1" applyBorder="1" applyAlignment="1">
      <alignment horizontal="left" vertical="center" wrapText="1"/>
      <protection locked="0"/>
    </xf>
    <xf numFmtId="44" fontId="0" fillId="0" borderId="17" xfId="1" applyFont="1" applyBorder="1" applyAlignment="1" applyProtection="1">
      <alignment horizontal="left" vertical="center"/>
      <protection locked="0"/>
    </xf>
    <xf numFmtId="44" fontId="0" fillId="0" borderId="10" xfId="0" applyNumberFormat="1" applyBorder="1" applyAlignment="1">
      <alignment horizontal="left" vertical="center"/>
      <protection locked="0"/>
    </xf>
    <xf numFmtId="0" fontId="0" fillId="0" borderId="10" xfId="0" applyBorder="1" applyAlignment="1">
      <alignment horizontal="left" vertical="center"/>
      <protection locked="0"/>
    </xf>
    <xf numFmtId="1" fontId="0" fillId="0" borderId="10" xfId="0" applyNumberFormat="1" applyBorder="1" applyAlignment="1">
      <alignment horizontal="left" vertical="center"/>
      <protection locked="0"/>
    </xf>
    <xf numFmtId="0" fontId="26" fillId="4" borderId="0" xfId="3" applyAlignment="1">
      <alignment horizontal="left" vertical="center"/>
    </xf>
    <xf numFmtId="0" fontId="26" fillId="4" borderId="0" xfId="3">
      <alignment horizontal="left"/>
    </xf>
    <xf numFmtId="2" fontId="0" fillId="0" borderId="10" xfId="2" applyNumberFormat="1" applyFont="1" applyBorder="1" applyAlignment="1" applyProtection="1">
      <alignment horizontal="left" vertical="center"/>
      <protection locked="0"/>
    </xf>
    <xf numFmtId="0" fontId="24" fillId="8" borderId="18" xfId="4" applyFont="1" applyFill="1" applyBorder="1" applyAlignment="1">
      <alignment horizontal="left" vertical="top" wrapText="1"/>
    </xf>
    <xf numFmtId="0" fontId="24" fillId="5" borderId="18" xfId="4" applyFont="1" applyFill="1" applyBorder="1" applyAlignment="1">
      <alignment horizontal="left" vertical="top" wrapText="1"/>
    </xf>
    <xf numFmtId="0" fontId="0" fillId="0" borderId="10" xfId="0" applyNumberFormat="1" applyFont="1" applyBorder="1" applyAlignment="1" applyProtection="1">
      <alignment horizontal="left" vertical="center"/>
      <protection locked="0"/>
    </xf>
    <xf numFmtId="0" fontId="16" fillId="0" borderId="4" xfId="0" applyFont="1" applyBorder="1" applyAlignment="1">
      <alignment horizontal="left" vertical="center" wrapText="1"/>
      <protection locked="0"/>
    </xf>
    <xf numFmtId="0" fontId="16" fillId="0" borderId="10" xfId="0" applyFont="1" applyBorder="1" applyAlignment="1">
      <alignment horizontal="left" vertical="center" wrapText="1"/>
      <protection locked="0"/>
    </xf>
    <xf numFmtId="0" fontId="14" fillId="4" borderId="14" xfId="0" applyFont="1" applyFill="1" applyBorder="1" applyAlignment="1" applyProtection="1">
      <alignment horizontal="left" vertical="center"/>
    </xf>
    <xf numFmtId="0" fontId="14" fillId="4" borderId="14" xfId="0" applyFont="1" applyFill="1" applyBorder="1" applyAlignment="1">
      <alignment horizontal="left" vertical="center" wrapText="1"/>
      <protection locked="0"/>
    </xf>
    <xf numFmtId="0" fontId="14" fillId="4" borderId="18" xfId="0" applyFont="1" applyFill="1" applyBorder="1" applyAlignment="1" applyProtection="1">
      <alignment horizontal="left" vertical="center" wrapText="1"/>
    </xf>
    <xf numFmtId="0" fontId="32" fillId="4" borderId="14" xfId="0" applyFont="1" applyFill="1" applyBorder="1" applyAlignment="1" applyProtection="1">
      <alignment horizontal="left" vertical="center"/>
    </xf>
    <xf numFmtId="0" fontId="32" fillId="4" borderId="0" xfId="0" applyFont="1" applyFill="1" applyBorder="1" applyAlignment="1" applyProtection="1">
      <alignment horizontal="left" vertical="center"/>
    </xf>
    <xf numFmtId="44" fontId="32" fillId="4" borderId="0" xfId="1" applyFont="1" applyFill="1" applyBorder="1" applyAlignment="1" applyProtection="1">
      <alignment horizontal="left" vertical="center"/>
    </xf>
    <xf numFmtId="1" fontId="31" fillId="4" borderId="0" xfId="4" applyNumberFormat="1" applyFont="1" applyFill="1" applyBorder="1" applyAlignment="1">
      <alignment horizontal="right" vertical="center" wrapText="1"/>
    </xf>
    <xf numFmtId="0" fontId="14" fillId="0" borderId="2" xfId="0" applyFont="1" applyBorder="1" applyAlignment="1" applyProtection="1">
      <alignment horizontal="left" vertical="center"/>
    </xf>
    <xf numFmtId="44" fontId="0" fillId="0" borderId="10" xfId="0" applyNumberFormat="1" applyFont="1" applyBorder="1" applyAlignment="1" applyProtection="1">
      <alignment horizontal="left" vertical="center"/>
      <protection locked="0"/>
    </xf>
    <xf numFmtId="0" fontId="0" fillId="0" borderId="17" xfId="0" applyNumberFormat="1" applyFont="1" applyBorder="1" applyAlignment="1" applyProtection="1">
      <alignment horizontal="left" vertical="center" wrapText="1"/>
      <protection locked="0"/>
    </xf>
    <xf numFmtId="0" fontId="0" fillId="0" borderId="10" xfId="0" applyNumberFormat="1" applyFont="1" applyBorder="1" applyAlignment="1" applyProtection="1">
      <alignment horizontal="left" vertical="center" wrapText="1"/>
      <protection locked="0"/>
    </xf>
    <xf numFmtId="0" fontId="0" fillId="0" borderId="10" xfId="0" applyNumberFormat="1" applyFont="1" applyBorder="1" applyAlignment="1" applyProtection="1">
      <alignment vertical="center" wrapText="1"/>
      <protection locked="0"/>
    </xf>
    <xf numFmtId="0" fontId="24" fillId="8" borderId="20" xfId="4" applyFont="1" applyFill="1" applyBorder="1" applyAlignment="1">
      <alignment horizontal="left" vertical="center" wrapText="1"/>
    </xf>
    <xf numFmtId="0" fontId="32" fillId="4" borderId="19" xfId="0" applyNumberFormat="1" applyFont="1" applyFill="1" applyBorder="1" applyAlignment="1">
      <alignment horizontal="left" vertical="center" wrapText="1"/>
      <protection locked="0"/>
    </xf>
    <xf numFmtId="0" fontId="24" fillId="8" borderId="0" xfId="4" applyFont="1" applyFill="1" applyBorder="1" applyAlignment="1">
      <alignment horizontal="left" vertical="center" wrapText="1"/>
    </xf>
    <xf numFmtId="0" fontId="25" fillId="11" borderId="0" xfId="4" applyFont="1" applyFill="1" applyBorder="1" applyAlignment="1">
      <alignment horizontal="left" vertical="center" wrapText="1"/>
    </xf>
    <xf numFmtId="0" fontId="32" fillId="4" borderId="21" xfId="0" applyNumberFormat="1" applyFont="1" applyFill="1" applyBorder="1" applyAlignment="1">
      <alignment horizontal="left" vertical="center" wrapText="1"/>
      <protection locked="0"/>
    </xf>
    <xf numFmtId="44" fontId="32" fillId="4" borderId="21" xfId="0" applyNumberFormat="1" applyFont="1" applyFill="1" applyBorder="1" applyAlignment="1">
      <alignment horizontal="left" vertical="center"/>
      <protection locked="0"/>
    </xf>
    <xf numFmtId="0" fontId="32" fillId="4" borderId="21" xfId="0" applyNumberFormat="1" applyFont="1" applyFill="1" applyBorder="1" applyAlignment="1">
      <alignment horizontal="left" vertical="center"/>
      <protection locked="0"/>
    </xf>
    <xf numFmtId="168" fontId="31" fillId="4" borderId="21" xfId="4" applyNumberFormat="1" applyFont="1" applyFill="1" applyBorder="1" applyAlignment="1">
      <alignment horizontal="right" vertical="center" wrapText="1"/>
    </xf>
    <xf numFmtId="44" fontId="0" fillId="8" borderId="2" xfId="0" applyNumberFormat="1" applyFill="1" applyBorder="1" applyAlignment="1" applyProtection="1">
      <alignment horizontal="left" vertical="center" wrapText="1"/>
    </xf>
    <xf numFmtId="44" fontId="0" fillId="8" borderId="5" xfId="0" applyNumberFormat="1" applyFill="1" applyBorder="1" applyAlignment="1" applyProtection="1">
      <alignment horizontal="left" vertical="center" wrapText="1"/>
    </xf>
    <xf numFmtId="44" fontId="26" fillId="11" borderId="13" xfId="4" applyNumberFormat="1" applyFont="1" applyFill="1" applyBorder="1">
      <alignment horizontal="left" vertical="center" wrapText="1"/>
    </xf>
    <xf numFmtId="0" fontId="31" fillId="11" borderId="0" xfId="4" applyFont="1" applyFill="1">
      <alignment horizontal="left" vertical="center" wrapText="1"/>
    </xf>
    <xf numFmtId="0" fontId="14" fillId="0" borderId="2" xfId="0" applyFont="1" applyBorder="1" applyAlignment="1" applyProtection="1">
      <alignment horizontal="left" vertical="center" wrapText="1"/>
    </xf>
    <xf numFmtId="44" fontId="14" fillId="0" borderId="2" xfId="0" applyNumberFormat="1" applyFont="1" applyBorder="1" applyAlignment="1" applyProtection="1">
      <alignment horizontal="left" vertical="center" wrapText="1"/>
    </xf>
    <xf numFmtId="0" fontId="14" fillId="0" borderId="5" xfId="0" applyFont="1" applyBorder="1" applyAlignment="1" applyProtection="1">
      <alignment horizontal="left" vertical="center" wrapText="1"/>
    </xf>
    <xf numFmtId="44" fontId="14" fillId="0" borderId="5" xfId="0" applyNumberFormat="1" applyFont="1" applyBorder="1" applyAlignment="1" applyProtection="1">
      <alignment horizontal="left" vertical="center" wrapText="1"/>
    </xf>
    <xf numFmtId="0" fontId="31" fillId="4" borderId="12" xfId="4" applyFont="1" applyFill="1" applyBorder="1" applyAlignment="1" applyProtection="1">
      <alignment horizontal="right" vertical="center" wrapText="1"/>
    </xf>
    <xf numFmtId="44" fontId="26" fillId="11" borderId="13" xfId="4" applyNumberFormat="1" applyFont="1" applyFill="1" applyBorder="1" applyAlignment="1" applyProtection="1">
      <alignment horizontal="left" vertical="center"/>
    </xf>
    <xf numFmtId="44" fontId="0" fillId="8" borderId="2" xfId="0" applyNumberFormat="1" applyFill="1" applyBorder="1" applyProtection="1">
      <alignment vertical="center"/>
    </xf>
    <xf numFmtId="0" fontId="0" fillId="0" borderId="2" xfId="0" applyBorder="1" applyAlignment="1" applyProtection="1">
      <alignment horizontal="left" vertical="center"/>
      <protection locked="0"/>
    </xf>
    <xf numFmtId="49" fontId="0" fillId="0" borderId="2" xfId="0" applyNumberFormat="1" applyBorder="1" applyProtection="1">
      <alignment vertical="center"/>
      <protection locked="0"/>
    </xf>
    <xf numFmtId="0" fontId="0" fillId="0" borderId="5" xfId="0" applyBorder="1" applyAlignment="1" applyProtection="1">
      <alignment horizontal="left" vertical="center"/>
      <protection locked="0"/>
    </xf>
    <xf numFmtId="164" fontId="18" fillId="0" borderId="14" xfId="4" applyNumberFormat="1" applyFont="1" applyFill="1" applyBorder="1" applyAlignment="1" applyProtection="1">
      <alignment horizontal="left" vertical="center"/>
      <protection locked="0"/>
    </xf>
    <xf numFmtId="49" fontId="14" fillId="0" borderId="5" xfId="0" applyNumberFormat="1" applyFont="1" applyBorder="1" applyProtection="1">
      <alignment vertical="center"/>
      <protection locked="0"/>
    </xf>
    <xf numFmtId="1" fontId="0" fillId="0" borderId="2" xfId="0" applyNumberFormat="1" applyBorder="1" applyProtection="1">
      <alignment vertical="center"/>
      <protection locked="0"/>
    </xf>
    <xf numFmtId="49" fontId="0" fillId="0" borderId="5" xfId="0" applyNumberFormat="1" applyBorder="1" applyProtection="1">
      <alignment vertical="center"/>
      <protection locked="0"/>
    </xf>
    <xf numFmtId="0" fontId="14" fillId="0" borderId="5" xfId="0" applyFont="1" applyBorder="1" applyAlignment="1" applyProtection="1">
      <alignment horizontal="left" vertical="center"/>
      <protection locked="0"/>
    </xf>
    <xf numFmtId="164" fontId="18" fillId="0" borderId="5" xfId="4" applyNumberFormat="1" applyFont="1" applyFill="1" applyBorder="1" applyAlignment="1" applyProtection="1">
      <alignment horizontal="left" vertical="center"/>
      <protection locked="0"/>
    </xf>
    <xf numFmtId="44" fontId="0" fillId="8" borderId="10" xfId="1" applyFont="1" applyFill="1" applyBorder="1" applyAlignment="1" applyProtection="1">
      <alignment horizontal="left" vertical="center"/>
    </xf>
    <xf numFmtId="44" fontId="0" fillId="8" borderId="10" xfId="2" applyNumberFormat="1" applyFont="1" applyFill="1" applyBorder="1" applyAlignment="1" applyProtection="1">
      <alignment horizontal="left" vertical="center"/>
    </xf>
    <xf numFmtId="0" fontId="24" fillId="8" borderId="0" xfId="4" applyFont="1" applyFill="1" applyBorder="1" applyAlignment="1">
      <alignment horizontal="left" vertical="top" wrapText="1"/>
    </xf>
    <xf numFmtId="0" fontId="24" fillId="8" borderId="18" xfId="4" applyFont="1" applyFill="1" applyBorder="1" applyAlignment="1">
      <alignment vertical="top" wrapText="1"/>
    </xf>
    <xf numFmtId="0" fontId="0" fillId="6" borderId="0" xfId="0" applyNumberFormat="1" applyFill="1" applyProtection="1">
      <alignment vertical="center"/>
    </xf>
    <xf numFmtId="44" fontId="0" fillId="6" borderId="10" xfId="1" applyNumberFormat="1" applyFont="1" applyFill="1" applyBorder="1" applyAlignment="1" applyProtection="1">
      <alignment horizontal="left" vertical="center"/>
    </xf>
    <xf numFmtId="0" fontId="27" fillId="4" borderId="0" xfId="0" applyFont="1" applyFill="1" applyBorder="1">
      <alignment vertical="center"/>
      <protection locked="0"/>
    </xf>
    <xf numFmtId="10" fontId="27" fillId="4" borderId="0" xfId="0" applyNumberFormat="1" applyFont="1" applyFill="1" applyBorder="1">
      <alignment vertical="center"/>
      <protection locked="0"/>
    </xf>
    <xf numFmtId="9" fontId="27" fillId="4" borderId="0" xfId="0" applyNumberFormat="1" applyFont="1" applyFill="1" applyBorder="1">
      <alignment vertical="center"/>
      <protection locked="0"/>
    </xf>
    <xf numFmtId="164" fontId="27" fillId="4" borderId="0" xfId="1" applyNumberFormat="1" applyFont="1" applyFill="1" applyBorder="1" applyAlignment="1" applyProtection="1">
      <alignment vertical="center"/>
      <protection locked="0"/>
    </xf>
    <xf numFmtId="9" fontId="27" fillId="4" borderId="0" xfId="1" applyNumberFormat="1" applyFont="1" applyFill="1" applyBorder="1" applyAlignment="1" applyProtection="1">
      <alignment vertical="center"/>
      <protection locked="0"/>
    </xf>
    <xf numFmtId="44" fontId="27" fillId="4" borderId="0" xfId="1" applyFont="1" applyFill="1" applyBorder="1" applyAlignment="1" applyProtection="1">
      <alignment vertical="center"/>
      <protection locked="0"/>
    </xf>
    <xf numFmtId="0" fontId="27" fillId="4" borderId="0" xfId="1" applyNumberFormat="1" applyFont="1" applyFill="1" applyBorder="1" applyAlignment="1" applyProtection="1">
      <alignment vertical="center"/>
      <protection locked="0"/>
    </xf>
    <xf numFmtId="0" fontId="31" fillId="4" borderId="0" xfId="4" applyNumberFormat="1" applyFont="1" applyFill="1" applyBorder="1" applyAlignment="1">
      <alignment horizontal="right" vertical="center" wrapText="1"/>
    </xf>
    <xf numFmtId="44" fontId="27" fillId="4" borderId="0" xfId="1" applyFont="1" applyFill="1" applyBorder="1" applyAlignment="1" applyProtection="1">
      <alignment horizontal="left" vertical="center"/>
      <protection locked="0"/>
    </xf>
    <xf numFmtId="2" fontId="31" fillId="4" borderId="0" xfId="4" applyNumberFormat="1" applyFont="1" applyFill="1" applyBorder="1" applyAlignment="1">
      <alignment horizontal="right" vertical="center" wrapText="1" indent="1"/>
    </xf>
    <xf numFmtId="44" fontId="0" fillId="4" borderId="0" xfId="0" applyNumberFormat="1" applyFont="1" applyFill="1" applyBorder="1" applyAlignment="1" applyProtection="1">
      <alignment horizontal="left" vertical="center"/>
      <protection locked="0"/>
    </xf>
    <xf numFmtId="44" fontId="0" fillId="4" borderId="0" xfId="0" applyNumberFormat="1" applyFont="1" applyFill="1" applyBorder="1" applyAlignment="1" applyProtection="1">
      <alignment horizontal="left" vertical="center" wrapText="1"/>
      <protection locked="0"/>
    </xf>
    <xf numFmtId="49" fontId="0" fillId="4" borderId="0" xfId="0" applyNumberFormat="1" applyFont="1" applyFill="1" applyBorder="1" applyAlignment="1" applyProtection="1">
      <alignment horizontal="left" vertical="center" wrapText="1"/>
      <protection locked="0"/>
    </xf>
    <xf numFmtId="44" fontId="0" fillId="4" borderId="0" xfId="0" applyNumberFormat="1" applyFont="1" applyFill="1" applyBorder="1" applyAlignment="1">
      <alignment horizontal="left" vertical="center"/>
      <protection locked="0"/>
    </xf>
    <xf numFmtId="0" fontId="0" fillId="4" borderId="0" xfId="0" applyFont="1" applyFill="1" applyBorder="1" applyAlignment="1">
      <alignment horizontal="left" vertical="center"/>
      <protection locked="0"/>
    </xf>
    <xf numFmtId="1" fontId="0" fillId="4" borderId="0" xfId="0" applyNumberFormat="1" applyFont="1" applyFill="1" applyBorder="1" applyAlignment="1">
      <alignment horizontal="left" vertical="center"/>
      <protection locked="0"/>
    </xf>
    <xf numFmtId="1" fontId="0" fillId="4" borderId="0" xfId="0" applyNumberFormat="1" applyFont="1" applyFill="1" applyBorder="1" applyAlignment="1" applyProtection="1">
      <alignment horizontal="left" vertical="center"/>
    </xf>
    <xf numFmtId="0" fontId="27" fillId="4" borderId="0" xfId="0" applyFont="1" applyFill="1" applyBorder="1" applyAlignment="1" applyProtection="1">
      <alignment horizontal="left" vertical="center" wrapText="1"/>
    </xf>
    <xf numFmtId="44" fontId="32" fillId="4" borderId="0" xfId="0" applyNumberFormat="1" applyFont="1" applyFill="1" applyBorder="1" applyAlignment="1" applyProtection="1">
      <alignment horizontal="left" vertical="center"/>
    </xf>
    <xf numFmtId="44" fontId="40" fillId="11" borderId="0" xfId="4" applyNumberFormat="1" applyFont="1" applyFill="1">
      <alignment horizontal="left" vertical="center" wrapText="1"/>
    </xf>
    <xf numFmtId="9" fontId="14" fillId="6" borderId="4" xfId="2" applyFont="1" applyFill="1" applyBorder="1" applyAlignment="1" applyProtection="1">
      <alignment horizontal="left" vertical="center"/>
    </xf>
    <xf numFmtId="164" fontId="41" fillId="11" borderId="0" xfId="5" applyNumberFormat="1" applyFont="1" applyFill="1" applyBorder="1" applyAlignment="1" applyProtection="1">
      <alignment vertical="center"/>
    </xf>
    <xf numFmtId="44" fontId="0" fillId="6" borderId="0" xfId="0" applyNumberFormat="1" applyFill="1" applyProtection="1">
      <alignment vertical="center"/>
    </xf>
    <xf numFmtId="44" fontId="40" fillId="11" borderId="0" xfId="4" applyNumberFormat="1" applyFont="1" applyFill="1" applyProtection="1">
      <alignment horizontal="left" vertical="center" wrapText="1"/>
    </xf>
    <xf numFmtId="44" fontId="0" fillId="0" borderId="2" xfId="1" applyNumberFormat="1" applyFont="1" applyFill="1" applyBorder="1" applyAlignment="1" applyProtection="1">
      <alignment horizontal="left" vertical="center"/>
      <protection locked="0"/>
    </xf>
    <xf numFmtId="49" fontId="0" fillId="12" borderId="10" xfId="0" applyNumberFormat="1" applyFill="1" applyBorder="1" applyAlignment="1" applyProtection="1">
      <alignment horizontal="left" vertical="center" wrapText="1"/>
      <protection locked="0"/>
    </xf>
    <xf numFmtId="1" fontId="20" fillId="0" borderId="10" xfId="4" applyNumberFormat="1" applyFont="1" applyFill="1" applyBorder="1" applyAlignment="1" applyProtection="1">
      <alignment horizontal="left" vertical="center" wrapText="1"/>
      <protection locked="0"/>
    </xf>
    <xf numFmtId="1" fontId="20" fillId="0" borderId="10" xfId="4" applyNumberFormat="1" applyFont="1" applyFill="1" applyBorder="1" applyAlignment="1" applyProtection="1">
      <alignment horizontal="left" vertical="center"/>
      <protection locked="0"/>
    </xf>
    <xf numFmtId="44" fontId="0" fillId="8" borderId="10" xfId="0" applyNumberFormat="1" applyFont="1" applyFill="1" applyBorder="1" applyAlignment="1" applyProtection="1">
      <alignment horizontal="left" vertical="center" wrapText="1"/>
    </xf>
    <xf numFmtId="44" fontId="40" fillId="11" borderId="21" xfId="4" applyNumberFormat="1" applyFont="1" applyFill="1" applyBorder="1" applyAlignment="1" applyProtection="1">
      <alignment horizontal="left" vertical="center" wrapText="1"/>
    </xf>
    <xf numFmtId="0" fontId="20" fillId="6" borderId="2" xfId="0" applyFont="1" applyFill="1" applyBorder="1" applyProtection="1">
      <alignment vertical="center"/>
    </xf>
    <xf numFmtId="0" fontId="20" fillId="6" borderId="2" xfId="0" applyFont="1" applyFill="1" applyBorder="1" applyAlignment="1" applyProtection="1">
      <alignment vertical="center" wrapText="1"/>
    </xf>
    <xf numFmtId="0" fontId="20" fillId="6" borderId="2" xfId="0" applyFont="1" applyFill="1" applyBorder="1" applyAlignment="1" applyProtection="1">
      <alignment horizontal="left" vertical="center" wrapText="1"/>
    </xf>
    <xf numFmtId="0" fontId="7" fillId="0" borderId="0" xfId="0" applyFont="1" applyProtection="1">
      <alignment vertical="center"/>
    </xf>
    <xf numFmtId="0" fontId="9" fillId="0" borderId="0" xfId="0" applyFont="1" applyProtection="1">
      <alignment vertical="center"/>
    </xf>
    <xf numFmtId="0" fontId="6" fillId="0" borderId="0" xfId="0" applyFont="1" applyProtection="1">
      <alignment vertical="center"/>
    </xf>
    <xf numFmtId="0" fontId="1" fillId="0" borderId="0" xfId="0" applyFont="1" applyProtection="1">
      <alignment vertical="center"/>
    </xf>
    <xf numFmtId="0" fontId="5"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cellXfs>
  <cellStyles count="10">
    <cellStyle name="Currency" xfId="1" builtinId="4"/>
    <cellStyle name="Heading 1" xfId="6" builtinId="16" customBuiltin="1"/>
    <cellStyle name="Heading 2" xfId="4" builtinId="17" customBuiltin="1"/>
    <cellStyle name="Heading 3" xfId="8" builtinId="18" customBuiltin="1"/>
    <cellStyle name="Heading 4" xfId="7" builtinId="19"/>
    <cellStyle name="Hyperlink" xfId="9" builtinId="8"/>
    <cellStyle name="Normal" xfId="0" builtinId="0" customBuiltin="1"/>
    <cellStyle name="Percent" xfId="2" builtinId="5"/>
    <cellStyle name="Title" xfId="3" builtinId="15" customBuiltin="1"/>
    <cellStyle name="Total" xfId="5" builtinId="25" customBuiltin="1"/>
  </cellStyles>
  <dxfs count="186">
    <dxf>
      <font>
        <b/>
        <i val="0"/>
        <strike val="0"/>
        <condense val="0"/>
        <extend val="0"/>
        <outline val="0"/>
        <shadow val="0"/>
        <u val="none"/>
        <vertAlign val="baseline"/>
        <sz val="14"/>
        <color theme="0"/>
        <name val="Segoe UI"/>
        <family val="2"/>
        <scheme val="minor"/>
      </font>
      <numFmt numFmtId="164" formatCode="_(&quot;$&quot;* #,##0_);_(&quot;$&quot;* \(#,##0\);_(&quot;$&quot;* &quot;-&quot;??_);_(@_)"/>
      <fill>
        <patternFill patternType="solid">
          <fgColor indexed="64"/>
          <bgColor theme="9" tint="-0.499984740745262"/>
        </patternFill>
      </fill>
      <protection locked="1" hidden="0"/>
    </dxf>
    <dxf>
      <font>
        <b val="0"/>
        <i val="0"/>
        <strike val="0"/>
        <condense val="0"/>
        <extend val="0"/>
        <outline val="0"/>
        <shadow val="0"/>
        <u val="none"/>
        <vertAlign val="baseline"/>
        <sz val="11"/>
        <color theme="1"/>
        <name val="Arial"/>
        <family val="2"/>
        <scheme val="none"/>
      </font>
      <numFmt numFmtId="13" formatCode="0%"/>
      <fill>
        <patternFill patternType="solid">
          <fgColor indexed="64"/>
          <bgColor theme="2"/>
        </patternFill>
      </fill>
      <alignment horizontal="left" vertical="center" textRotation="0" wrapText="0" indent="0" justifyLastLine="0" shrinkToFit="0" readingOrder="0"/>
      <border diagonalUp="0" diagonalDown="0">
        <left style="hair">
          <color indexed="64"/>
        </left>
        <right/>
        <top style="hair">
          <color indexed="64"/>
        </top>
        <bottom style="hair">
          <color indexed="64"/>
        </bottom>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9" tint="0.79998168889431442"/>
        </patternFill>
      </fill>
      <alignment horizontal="left" vertical="center" textRotation="0" wrapText="1" indent="0" justifyLastLine="0" shrinkToFit="0" readingOrder="0"/>
      <border diagonalUp="0" diagonalDown="0">
        <left/>
        <right/>
        <top style="hair">
          <color indexed="64"/>
        </top>
        <bottom/>
      </border>
      <protection locked="1" hidden="0"/>
    </dxf>
    <dxf>
      <font>
        <b val="0"/>
        <i val="0"/>
        <strike val="0"/>
        <condense val="0"/>
        <extend val="0"/>
        <outline val="0"/>
        <shadow val="0"/>
        <u val="none"/>
        <vertAlign val="baseline"/>
        <sz val="12"/>
        <color auto="1"/>
        <name val="Arial"/>
        <family val="2"/>
        <scheme val="none"/>
      </font>
      <numFmt numFmtId="1" formatCode="0"/>
      <fill>
        <patternFill patternType="none">
          <fgColor indexed="64"/>
          <bgColor auto="1"/>
        </patternFill>
      </fill>
      <alignment horizontal="left" vertical="center" textRotation="0" wrapText="1" indent="0" justifyLastLine="0" shrinkToFit="0" readingOrder="0"/>
      <border diagonalUp="0" diagonalDown="0">
        <left style="hair">
          <color indexed="64"/>
        </left>
        <right/>
        <top style="hair">
          <color indexed="64"/>
        </top>
        <bottom/>
      </border>
      <protection locked="0"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0" indent="0" justifyLastLine="0" shrinkToFit="0" readingOrder="0"/>
      <border diagonalUp="0" diagonalDown="0">
        <left style="hair">
          <color indexed="64"/>
        </left>
        <right style="hair">
          <color indexed="64"/>
        </right>
        <top style="hair">
          <color indexed="64"/>
        </top>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1"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5F9FD"/>
        </patternFill>
      </fill>
      <alignment horizontal="left" vertical="center" textRotation="0" wrapText="1"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1"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1"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1" indent="0" justifyLastLine="0" shrinkToFit="0" readingOrder="0"/>
      <border diagonalUp="0" diagonalDown="0">
        <left style="hair">
          <color indexed="64"/>
        </left>
        <right/>
        <top style="hair">
          <color indexed="64"/>
        </top>
        <bottom/>
        <vertical/>
        <horizontal/>
      </border>
      <protection locked="0" hidden="0"/>
    </dxf>
    <dxf>
      <font>
        <strike val="0"/>
        <outline val="0"/>
        <shadow val="0"/>
        <u val="none"/>
        <vertAlign val="baseline"/>
        <sz val="16"/>
        <color theme="0"/>
        <name val="Arial"/>
        <family val="2"/>
        <scheme val="none"/>
      </font>
      <numFmt numFmtId="34" formatCode="_(&quot;$&quot;* #,##0.00_);_(&quot;$&quot;* \(#,##0.00\);_(&quot;$&quot;* &quot;-&quot;??_);_(@_)"/>
      <fill>
        <patternFill patternType="solid">
          <fgColor indexed="64"/>
          <bgColor theme="9" tint="-0.499984740745262"/>
        </patternFill>
      </fill>
    </dxf>
    <dxf>
      <font>
        <b val="0"/>
        <i val="0"/>
        <strike val="0"/>
        <condense val="0"/>
        <extend val="0"/>
        <outline val="0"/>
        <shadow val="0"/>
        <u val="none"/>
        <vertAlign val="baseline"/>
        <sz val="11"/>
        <color theme="1"/>
        <name val="Arial"/>
        <family val="2"/>
        <scheme val="none"/>
      </font>
      <numFmt numFmtId="34" formatCode="_(&quot;$&quot;* #,##0.00_);_(&quot;$&quot;* \(#,##0.00\);_(&quot;$&quot;* &quot;-&quot;??_);_(@_)"/>
      <fill>
        <patternFill patternType="none">
          <fgColor indexed="64"/>
          <bgColor auto="1"/>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9" tint="0.79998168889431442"/>
        </patternFill>
      </fill>
      <alignment horizontal="left" vertical="center" textRotation="0" wrapText="0" indent="0" justifyLastLine="0" shrinkToFit="0" readingOrder="0"/>
      <border diagonalUp="0" diagonalDown="0">
        <left style="hair">
          <color indexed="64"/>
        </left>
        <right/>
        <top style="hair">
          <color indexed="64"/>
        </top>
        <bottom/>
        <vertical/>
        <horizontal/>
      </border>
      <protection locked="1" hidden="0"/>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5F9FD"/>
        </patternFill>
      </fill>
      <alignment horizontal="left" vertical="center" textRotation="0" wrapText="1"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2" formatCode="0.00"/>
      <alignment horizontal="left" vertical="center" textRotation="0" wrapText="0" indent="0" justifyLastLine="0" shrinkToFit="0" readingOrder="0"/>
      <border diagonalUp="0" diagonalDown="0">
        <left/>
        <right/>
        <top style="hair">
          <color indexed="64"/>
        </top>
        <bottom/>
      </border>
      <protection locked="0" hidden="0"/>
    </dxf>
    <dxf>
      <numFmt numFmtId="164" formatCode="_(&quot;$&quot;* #,##0_);_(&quot;$&quot;* \(#,##0\);_(&quot;$&quot;* &quot;-&quot;??_);_(@_)"/>
      <border>
        <left style="hair">
          <color indexed="64"/>
        </left>
      </border>
      <protection locked="1" hidden="0"/>
    </dxf>
    <dxf>
      <font>
        <strike val="0"/>
        <outline val="0"/>
        <shadow val="0"/>
        <u val="none"/>
        <vertAlign val="baseline"/>
        <sz val="16"/>
        <color theme="0"/>
        <name val="Arial"/>
        <family val="2"/>
        <scheme val="none"/>
      </font>
      <numFmt numFmtId="34" formatCode="_(&quot;$&quot;* #,##0.00_);_(&quot;$&quot;* \(#,##0.00\);_(&quot;$&quot;* &quot;-&quot;??_);_(@_)"/>
      <fill>
        <patternFill patternType="solid">
          <fgColor indexed="64"/>
          <bgColor theme="9" tint="-0.499984740745262"/>
        </patternFill>
      </fill>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rial"/>
        <family val="2"/>
        <scheme val="none"/>
      </font>
      <numFmt numFmtId="1" formatCode="0"/>
      <fill>
        <patternFill patternType="solid">
          <fgColor indexed="64"/>
          <bgColor theme="3"/>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fill>
        <patternFill patternType="solid">
          <fgColor indexed="64"/>
          <bgColor theme="3"/>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3"/>
        </patternFill>
      </fill>
      <alignment horizontal="left" vertical="center" textRotation="0" wrapText="0" indent="0" justifyLastLine="0" shrinkToFit="0" readingOrder="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theme="3"/>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3"/>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3"/>
        </patternFill>
      </fill>
      <alignment horizontal="left" vertical="center" textRotation="0" wrapText="1" indent="0" justifyLastLine="0" shrinkToFit="0" readingOrder="0"/>
      <border diagonalUp="0" diagonalDown="0" outline="0">
        <left style="hair">
          <color indexed="64"/>
        </left>
        <right/>
        <top/>
        <bottom/>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3"/>
        </patternFill>
      </fill>
      <alignment horizontal="left" vertical="center" textRotation="0" wrapText="1"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Arial"/>
        <family val="2"/>
        <scheme val="none"/>
      </font>
      <fill>
        <patternFill patternType="solid">
          <fgColor indexed="64"/>
          <bgColor theme="3"/>
        </patternFill>
      </fill>
      <alignment horizontal="left" vertical="center" textRotation="0" wrapText="0"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0"/>
        <name val="Arial"/>
        <family val="2"/>
        <scheme val="none"/>
      </font>
      <fill>
        <patternFill patternType="solid">
          <fgColor indexed="64"/>
          <bgColor theme="3"/>
        </patternFill>
      </fill>
      <alignment horizontal="left" vertical="center" textRotation="0" wrapText="0"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5F9FD"/>
        </patternFill>
      </fill>
      <alignment horizontal="left" vertical="center" textRotation="0" wrapText="1" indent="0" justifyLastLine="0" shrinkToFit="0" readingOrder="0"/>
      <border diagonalUp="0" diagonalDown="0">
        <left style="hair">
          <color indexed="64"/>
        </left>
        <right/>
        <top style="hair">
          <color indexed="64"/>
        </top>
        <bottom/>
        <vertical/>
        <horizontal/>
      </border>
      <protection locked="1" hidden="0"/>
    </dxf>
    <dxf>
      <font>
        <b val="0"/>
        <i val="0"/>
        <strike val="0"/>
        <condense val="0"/>
        <extend val="0"/>
        <outline val="0"/>
        <shadow val="0"/>
        <u val="none"/>
        <vertAlign val="baseline"/>
        <sz val="11"/>
        <color theme="1"/>
        <name val="Arial"/>
        <family val="2"/>
        <scheme val="none"/>
      </font>
      <numFmt numFmtId="30" formatCode="@"/>
      <fill>
        <patternFill patternType="solid">
          <fgColor indexed="64"/>
          <bgColor rgb="FFF5F9FD"/>
        </patternFill>
      </fill>
      <alignment horizontal="left" vertical="center" textRotation="0" wrapText="1"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5F9FD"/>
        </patternFill>
      </fill>
      <alignment horizontal="left" vertical="center" textRotation="0" wrapText="1" indent="0" justifyLastLine="0" shrinkToFit="0" readingOrder="0"/>
      <border diagonalUp="0" diagonalDown="0">
        <left style="hair">
          <color indexed="64"/>
        </left>
        <right/>
        <top style="hair">
          <color indexed="64"/>
        </top>
        <bottom/>
        <vertical/>
        <horizontal/>
      </border>
    </dxf>
    <dxf>
      <numFmt numFmtId="0" formatCode="General"/>
      <fill>
        <patternFill patternType="solid">
          <fgColor indexed="64"/>
          <bgColor theme="2"/>
        </patternFill>
      </fill>
      <border>
        <right style="hair">
          <color indexed="64"/>
        </right>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9" tint="0.79998168889431442"/>
        </patternFill>
      </fill>
      <alignment horizontal="left" vertical="center" textRotation="0" wrapText="0" indent="0" justifyLastLine="0" shrinkToFit="0" readingOrder="0"/>
      <border diagonalUp="0" diagonalDown="0">
        <left style="hair">
          <color indexed="64"/>
        </left>
        <right/>
        <top style="hair">
          <color indexed="64"/>
        </top>
        <bottom/>
        <vertical/>
        <horizontal/>
      </border>
      <protection locked="1" hidden="0"/>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border diagonalUp="0" diagonalDown="0">
        <left/>
        <right/>
        <top style="hair">
          <color indexed="64"/>
        </top>
        <bottom/>
      </border>
      <protection locked="1" hidden="0"/>
    </dxf>
    <dxf>
      <font>
        <b val="0"/>
        <i val="0"/>
        <strike val="0"/>
        <condense val="0"/>
        <extend val="0"/>
        <outline val="0"/>
        <shadow val="0"/>
        <u val="none"/>
        <vertAlign val="baseline"/>
        <sz val="12"/>
        <color theme="1"/>
        <name val="Arial"/>
        <family val="2"/>
        <scheme val="none"/>
      </font>
      <numFmt numFmtId="30" formatCode="@"/>
      <alignment horizontal="left" vertical="center" textRotation="0" wrapText="1" indent="0" justifyLastLine="0" shrinkToFit="0" readingOrder="0"/>
      <border diagonalUp="0" diagonalDown="0" outline="0">
        <left style="hair">
          <color indexed="64"/>
        </left>
        <right style="hair">
          <color indexed="64"/>
        </right>
        <top style="hair">
          <color indexed="64"/>
        </top>
        <bottom/>
      </border>
    </dxf>
    <dxf>
      <font>
        <b val="0"/>
        <i val="0"/>
        <strike val="0"/>
        <condense val="0"/>
        <extend val="0"/>
        <outline val="0"/>
        <shadow val="0"/>
        <u val="none"/>
        <vertAlign val="baseline"/>
        <sz val="12"/>
        <color theme="1"/>
        <name val="Arial"/>
        <family val="2"/>
        <scheme val="none"/>
      </font>
      <numFmt numFmtId="30" formatCode="@"/>
      <fill>
        <patternFill patternType="solid">
          <fgColor indexed="64"/>
          <bgColor rgb="FFF5F9FD"/>
        </patternFill>
      </fill>
      <alignment horizontal="left" vertical="center" textRotation="0" wrapText="1" indent="0" justifyLastLine="0" shrinkToFit="0" readingOrder="0"/>
      <border diagonalUp="0" diagonalDown="0" outline="0">
        <left/>
        <right/>
        <top style="hair">
          <color indexed="64"/>
        </top>
        <bottom/>
      </border>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1" indent="0" justifyLastLine="0" shrinkToFit="0" readingOrder="0"/>
      <border diagonalUp="0" diagonalDown="0" outline="0">
        <left/>
        <right style="hair">
          <color indexed="64"/>
        </right>
        <top style="hair">
          <color indexed="64"/>
        </top>
        <bottom/>
      </border>
    </dxf>
    <dxf>
      <border outline="0">
        <top style="double">
          <color indexed="64"/>
        </top>
        <bottom style="hair">
          <color indexed="64"/>
        </bottom>
      </border>
    </dxf>
    <dxf>
      <font>
        <b val="0"/>
        <i val="0"/>
        <strike val="0"/>
        <condense val="0"/>
        <extend val="0"/>
        <outline val="0"/>
        <shadow val="0"/>
        <u val="none"/>
        <vertAlign val="baseline"/>
        <sz val="12"/>
        <color theme="1"/>
        <name val="Arial"/>
        <family val="2"/>
        <scheme val="none"/>
      </font>
      <numFmt numFmtId="34" formatCode="_(&quot;$&quot;* #,##0.00_);_(&quot;$&quot;* \(#,##0.00\);_(&quot;$&quot;* &quot;-&quot;??_);_(@_)"/>
      <fill>
        <patternFill patternType="solid">
          <fgColor indexed="64"/>
          <bgColor theme="9" tint="0.79998168889431442"/>
        </patternFill>
      </fill>
      <alignment horizontal="left" vertical="center" textRotation="0" wrapText="0" indent="0" justifyLastLine="0" shrinkToFit="0" readingOrder="0"/>
      <border diagonalUp="0" diagonalDown="0">
        <left style="hair">
          <color indexed="64"/>
        </left>
        <right/>
        <top style="hair">
          <color indexed="64"/>
        </top>
        <bottom/>
      </border>
      <protection locked="1"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0" indent="0" justifyLastLine="0" shrinkToFit="0" readingOrder="0"/>
      <border diagonalUp="0" diagonalDown="0">
        <left style="hair">
          <color indexed="64"/>
        </left>
        <right style="hair">
          <color indexed="64"/>
        </right>
        <top style="hair">
          <color indexed="64"/>
        </top>
        <bottom/>
      </border>
      <protection locked="0" hidden="0"/>
    </dxf>
    <dxf>
      <font>
        <b val="0"/>
        <i val="0"/>
        <strike val="0"/>
        <condense val="0"/>
        <extend val="0"/>
        <outline val="0"/>
        <shadow val="0"/>
        <u val="none"/>
        <vertAlign val="baseline"/>
        <sz val="12"/>
        <color theme="1"/>
        <name val="Arial"/>
        <family val="2"/>
        <scheme val="none"/>
      </font>
      <numFmt numFmtId="0" formatCode="General"/>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13" formatCode="0%"/>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164" formatCode="_(&quot;$&quot;* #,##0_);_(&quot;$&quot;* \(#,##0\);_(&quot;$&quot;* &quot;-&quot;??_);_(@_)"/>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13" formatCode="0%"/>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13" formatCode="0%"/>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13" formatCode="0%"/>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13" formatCode="0%"/>
      <alignment horizontal="left" vertical="center" textRotation="0" wrapText="0" indent="0" justifyLastLine="0" shrinkToFit="0" readingOrder="0"/>
      <border diagonalUp="0" diagonalDown="0">
        <left style="hair">
          <color indexed="64"/>
        </left>
        <right/>
        <top style="hair">
          <color indexed="64"/>
        </top>
        <bottom/>
        <vertical/>
        <horizontal/>
      </border>
      <protection locked="0" hidden="0"/>
    </dxf>
    <dxf>
      <font>
        <b val="0"/>
        <i val="0"/>
        <strike val="0"/>
        <condense val="0"/>
        <extend val="0"/>
        <outline val="0"/>
        <shadow val="0"/>
        <u val="none"/>
        <vertAlign val="baseline"/>
        <sz val="12"/>
        <color theme="1"/>
        <name val="Arial"/>
        <family val="2"/>
        <scheme val="none"/>
      </font>
      <numFmt numFmtId="14" formatCode="0.00%"/>
      <alignment horizontal="left" vertical="center" textRotation="0" wrapText="0" indent="0" justifyLastLine="0" shrinkToFit="0" readingOrder="0"/>
      <border diagonalUp="0" diagonalDown="0">
        <left/>
        <right/>
        <top style="hair">
          <color indexed="64"/>
        </top>
        <bottom/>
      </border>
      <protection locked="0" hidden="0"/>
    </dxf>
    <dxf>
      <numFmt numFmtId="1" formatCode="0"/>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style="double">
          <color indexed="64"/>
        </bottom>
        <vertical/>
        <horizontal/>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left style="hair">
          <color indexed="64"/>
        </left>
        <right style="hair">
          <color indexed="64"/>
        </right>
        <top style="hair">
          <color indexed="64"/>
        </top>
        <bottom style="double">
          <color indexed="64"/>
        </bottom>
        <vertical/>
        <horizontal/>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rial"/>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style="hair">
          <color indexed="64"/>
        </vertical>
        <horizontal style="hair">
          <color indexed="64"/>
        </horizontal>
      </border>
      <protection locked="1" hidden="0"/>
    </dxf>
    <dxf>
      <font>
        <b/>
        <i val="0"/>
        <strike val="0"/>
        <condense val="0"/>
        <extend val="0"/>
        <outline val="0"/>
        <shadow val="0"/>
        <u val="none"/>
        <vertAlign val="baseline"/>
        <sz val="12"/>
        <color theme="3"/>
        <name val="Arial"/>
        <family val="2"/>
        <scheme val="none"/>
      </font>
      <fill>
        <patternFill patternType="solid">
          <fgColor indexed="64"/>
          <bgColor theme="9" tint="0.79998168889431442"/>
        </patternFill>
      </fill>
      <alignment horizontal="left" vertical="center" textRotation="0" wrapText="1" indent="0" justifyLastLine="0" shrinkToFit="0" readingOrder="0"/>
    </dxf>
    <dxf>
      <border outline="0">
        <top style="double">
          <color indexed="64"/>
        </top>
        <bottom style="hair">
          <color indexed="64"/>
        </bottom>
      </border>
    </dxf>
    <dxf>
      <font>
        <b val="0"/>
        <i val="0"/>
        <strike val="0"/>
        <condense val="0"/>
        <extend val="0"/>
        <outline val="0"/>
        <shadow val="0"/>
        <u val="none"/>
        <vertAlign val="baseline"/>
        <sz val="12"/>
        <color theme="1"/>
        <name val="Arial"/>
        <family val="2"/>
        <scheme val="none"/>
      </font>
      <fill>
        <patternFill patternType="solid">
          <fgColor indexed="64"/>
          <bgColor theme="8" tint="0.79998168889431442"/>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border>
      <protection locked="1" hidden="0"/>
    </dxf>
    <dxf>
      <font>
        <b/>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border>
      <protection locked="1" hidden="0"/>
    </dxf>
    <dxf>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border>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font>
        <strike val="0"/>
        <outline val="0"/>
        <shadow val="0"/>
        <u val="none"/>
        <vertAlign val="baseline"/>
        <name val="Arial"/>
        <family val="2"/>
        <scheme val="none"/>
      </font>
      <protection locked="1" hidden="0"/>
    </dxf>
    <dxf>
      <border outline="0">
        <top style="hair">
          <color indexed="64"/>
        </top>
        <bottom style="double">
          <color indexed="64"/>
        </bottom>
      </border>
    </dxf>
    <dxf>
      <font>
        <b val="0"/>
        <i val="0"/>
        <strike val="0"/>
        <condense val="0"/>
        <extend val="0"/>
        <outline val="0"/>
        <shadow val="0"/>
        <u val="none"/>
        <vertAlign val="baseline"/>
        <sz val="11"/>
        <color auto="1"/>
        <name val="Arial"/>
        <family val="2"/>
        <scheme val="none"/>
      </font>
      <numFmt numFmtId="22" formatCode="mmm\-yy"/>
      <alignment horizontal="general" vertical="center" textRotation="0" wrapText="0" indent="0" justifyLastLine="0" shrinkToFit="0" readingOrder="0"/>
      <protection locked="1" hidden="0"/>
    </dxf>
    <dxf>
      <font>
        <b/>
        <i val="0"/>
        <strike val="0"/>
        <condense val="0"/>
        <extend val="0"/>
        <outline val="0"/>
        <shadow val="0"/>
        <u val="none"/>
        <vertAlign val="baseline"/>
        <sz val="11"/>
        <color auto="1"/>
        <name val="Arial"/>
        <family val="2"/>
        <scheme val="none"/>
      </font>
      <numFmt numFmtId="22" formatCode="mmm\-yy"/>
      <fill>
        <patternFill patternType="solid">
          <fgColor indexed="64"/>
          <bgColor theme="5" tint="0.79998168889431442"/>
        </patternFill>
      </fill>
      <alignment horizontal="center" vertical="center" textRotation="0" wrapText="1" indent="0" justifyLastLine="0" shrinkToFit="0" readingOrder="0"/>
      <border diagonalUp="0" diagonalDown="0">
        <left style="hair">
          <color indexed="64"/>
        </left>
        <right style="hair">
          <color indexed="64"/>
        </right>
        <top/>
        <bottom/>
      </border>
      <protection locked="1" hidden="0"/>
    </dxf>
    <dxf>
      <alignment horizontal="general" vertical="center" textRotation="0" wrapText="1" indent="0" justifyLastLine="0" shrinkToFit="0" readingOrder="0"/>
      <protection locked="0" hidden="0"/>
    </dxf>
    <dxf>
      <alignment horizontal="general" vertical="center" textRotation="0" wrapText="1" indent="0" justifyLastLine="0" shrinkToFit="0" readingOrder="0"/>
      <protection locked="1" hidden="0"/>
    </dxf>
    <dxf>
      <border diagonalUp="0" diagonalDown="0">
        <left style="hair">
          <color indexed="64"/>
        </left>
        <right style="hair">
          <color indexed="64"/>
        </right>
        <top style="hair">
          <color indexed="64"/>
        </top>
        <bottom style="hair">
          <color indexed="64"/>
        </bottom>
      </border>
    </dxf>
    <dxf>
      <protection locked="1" hidden="0"/>
    </dxf>
    <dxf>
      <protection locked="1" hidden="0"/>
    </dxf>
    <dxf>
      <font>
        <b val="0"/>
        <i val="0"/>
        <strike val="0"/>
        <condense val="0"/>
        <extend val="0"/>
        <outline val="0"/>
        <shadow val="0"/>
        <u val="none"/>
        <vertAlign val="baseline"/>
        <sz val="11"/>
        <color theme="1"/>
        <name val="Arial"/>
        <family val="2"/>
        <scheme val="none"/>
      </font>
      <numFmt numFmtId="165" formatCode="&quot;$&quot;#,##0"/>
      <alignment horizontal="left" vertical="center" textRotation="0" wrapText="0" indent="0" justifyLastLine="0" shrinkToFit="0" readingOrder="0"/>
      <border diagonalUp="0" diagonalDown="0">
        <left/>
        <right style="hair">
          <color indexed="64"/>
        </right>
        <top style="hair">
          <color indexed="64"/>
        </top>
        <bottom style="hair">
          <color indexed="64"/>
        </bottom>
        <vertical/>
        <horizontal/>
      </border>
      <protection locked="0" hidden="0"/>
    </dxf>
    <dxf>
      <border outline="0">
        <left style="hair">
          <color indexed="64"/>
        </left>
        <top style="hair">
          <color indexed="64"/>
        </top>
      </border>
    </dxf>
    <dxf>
      <protection locked="1" hidden="0"/>
    </dxf>
    <dxf>
      <border outline="0">
        <bottom style="hair">
          <color indexed="64"/>
        </bottom>
      </border>
    </dxf>
    <dxf>
      <alignment horizontal="left" vertical="top" textRotation="0" wrapText="1" indent="0" justifyLastLine="0" shrinkToFit="0" readingOrder="0"/>
      <border diagonalUp="0" diagonalDown="0">
        <left style="hair">
          <color indexed="64"/>
        </left>
        <right style="hair">
          <color indexed="64"/>
        </right>
        <top/>
        <bottom/>
      </border>
      <protection locked="1" hidden="0"/>
    </dxf>
    <dxf>
      <border outline="0">
        <top style="double">
          <color indexed="64"/>
        </top>
      </border>
    </dxf>
    <dxf>
      <alignment vertical="top" textRotation="0" indent="0" justifyLastLine="0" shrinkToFit="0" readingOrder="0"/>
      <protection locked="1" hidden="0"/>
    </dxf>
    <dxf>
      <numFmt numFmtId="30" formatCode="@"/>
      <border diagonalUp="0" diagonalDown="0">
        <left style="hair">
          <color indexed="64"/>
        </left>
        <right style="hair">
          <color indexed="64"/>
        </right>
        <top style="hair">
          <color indexed="64"/>
        </top>
        <bottom/>
        <vertical/>
        <horizontal/>
      </border>
    </dxf>
    <dxf>
      <font>
        <b val="0"/>
        <i val="0"/>
        <strike val="0"/>
        <condense val="0"/>
        <extend val="0"/>
        <outline val="0"/>
        <shadow val="0"/>
        <u val="none"/>
        <vertAlign val="baseline"/>
        <sz val="11"/>
        <color theme="1"/>
        <name val="Arial"/>
        <family val="2"/>
        <scheme val="none"/>
      </font>
      <numFmt numFmtId="30" formatCode="@"/>
      <border diagonalUp="0" diagonalDown="0">
        <left style="hair">
          <color indexed="64"/>
        </left>
        <right style="hair">
          <color indexed="64"/>
        </right>
        <top style="hair">
          <color indexed="64"/>
        </top>
        <bottom/>
        <vertical/>
        <horizontal/>
      </border>
      <protection locked="1" hidden="0"/>
    </dxf>
    <dxf>
      <font>
        <b val="0"/>
        <i val="0"/>
        <strike val="0"/>
        <condense val="0"/>
        <extend val="0"/>
        <outline val="0"/>
        <shadow val="0"/>
        <u val="none"/>
        <vertAlign val="baseline"/>
        <sz val="11"/>
        <color auto="1"/>
        <name val="Arial"/>
        <family val="2"/>
        <scheme val="none"/>
      </font>
      <numFmt numFmtId="164"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protection locked="1" hidden="0"/>
    </dxf>
    <dxf>
      <border outline="0">
        <right style="hair">
          <color indexed="64"/>
        </right>
      </border>
    </dxf>
    <dxf>
      <protection locked="1" hidden="0"/>
    </dxf>
    <dxf>
      <border outline="0">
        <bottom style="hair">
          <color indexed="64"/>
        </bottom>
      </border>
    </dxf>
    <dxf>
      <alignment horizontal="left" vertical="top" textRotation="0" wrapText="1" indent="0" justifyLastLine="0" shrinkToFit="0" readingOrder="0"/>
      <border diagonalUp="0" diagonalDown="0">
        <left style="hair">
          <color indexed="64"/>
        </left>
        <right style="hair">
          <color indexed="64"/>
        </right>
        <top/>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protection locked="1" hidden="0"/>
    </dxf>
    <dxf>
      <border outline="0">
        <top style="double">
          <color indexed="64"/>
        </top>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protection locked="1" hidden="0"/>
    </dxf>
    <dxf>
      <border outline="0">
        <bottom style="hair">
          <color indexed="64"/>
        </bottom>
      </border>
    </dxf>
    <dxf>
      <alignment horizontal="left" vertical="top" textRotation="0" wrapText="1" indent="0" justifyLastLine="0" shrinkToFit="0" readingOrder="0"/>
      <border diagonalUp="0" diagonalDown="0">
        <left style="hair">
          <color indexed="64"/>
        </left>
        <right style="hair">
          <color indexed="64"/>
        </right>
        <top/>
        <bottom/>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border outline="0">
        <top style="double">
          <color indexed="64"/>
        </top>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1"/>
        <color auto="1"/>
        <name val="Arial"/>
        <family val="2"/>
        <scheme val="none"/>
      </font>
      <numFmt numFmtId="1" formatCode="0"/>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ont>
        <b val="0"/>
        <i val="0"/>
        <strike val="0"/>
        <condense val="0"/>
        <extend val="0"/>
        <outline val="0"/>
        <shadow val="0"/>
        <u val="none"/>
        <vertAlign val="baseline"/>
        <sz val="11"/>
        <color auto="1"/>
        <name val="Arial"/>
        <family val="2"/>
        <scheme val="none"/>
      </font>
      <numFmt numFmtId="34" formatCode="_(&quot;$&quot;* #,##0.00_);_(&quot;$&quot;* \(#,##0.00\);_(&quot;$&quot;* &quot;-&quot;??_);_(@_)"/>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vertical/>
        <horizontal/>
      </border>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border outline="0">
        <top style="double">
          <color indexed="64"/>
        </top>
        <bottom style="double">
          <color indexed="64"/>
        </bottom>
      </border>
    </dxf>
    <dxf>
      <protection locked="1" hidden="0"/>
    </dxf>
    <dxf>
      <border>
        <bottom style="hair">
          <color indexed="64"/>
        </bottom>
      </border>
    </dxf>
    <dxf>
      <alignment horizontal="left" vertical="top" textRotation="0" wrapText="1" indent="0" justifyLastLine="0" shrinkToFit="0" readingOrder="0"/>
      <border diagonalUp="0" diagonalDown="0">
        <left style="hair">
          <color indexed="64"/>
        </left>
        <right style="hair">
          <color indexed="64"/>
        </right>
        <top/>
        <bottom/>
      </border>
      <protection locked="1" hidden="0"/>
    </dxf>
    <dxf>
      <font>
        <b val="0"/>
        <i val="0"/>
        <strike val="0"/>
        <condense val="0"/>
        <extend val="0"/>
        <outline val="0"/>
        <shadow val="0"/>
        <u val="none"/>
        <vertAlign val="baseline"/>
        <sz val="11"/>
        <color rgb="FF000000"/>
        <name val="Arial"/>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rial"/>
        <family val="2"/>
        <scheme val="none"/>
      </font>
      <numFmt numFmtId="1" formatCode="0"/>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rial"/>
        <family val="2"/>
        <scheme val="none"/>
      </font>
      <alignment horizontal="left" vertical="center" textRotation="0" wrapText="1" indent="0" justifyLastLine="0" shrinkToFit="0" readingOrder="0"/>
      <protection locked="1" hidden="0"/>
    </dxf>
    <dxf>
      <alignment horizontal="left" vertical="center" textRotation="0" wrapText="0" indent="0" justifyLastLine="0" shrinkToFit="0" readingOrder="0"/>
    </dxf>
    <dxf>
      <font>
        <b val="0"/>
        <i val="0"/>
        <strike val="0"/>
        <condense val="0"/>
        <extend val="0"/>
        <outline val="0"/>
        <shadow val="0"/>
        <u val="none"/>
        <vertAlign val="baseline"/>
        <sz val="11"/>
        <color theme="1"/>
        <name val="Arial"/>
        <family val="2"/>
        <scheme val="none"/>
      </font>
      <alignment horizontal="left" vertical="center" textRotation="0" wrapText="0" indent="0" justifyLastLine="0" shrinkToFit="0" readingOrder="0"/>
      <protection locked="1" hidden="0"/>
    </dxf>
    <dxf>
      <border>
        <top style="hair">
          <color indexed="64"/>
        </top>
      </border>
    </dxf>
    <dxf>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rgb="FF000000"/>
        <name val="Arial"/>
        <family val="2"/>
        <scheme val="none"/>
      </font>
      <alignment horizontal="left" vertical="center" textRotation="0" wrapText="0" indent="0" justifyLastLine="0" shrinkToFit="0" readingOrder="0"/>
      <protection locked="1" hidden="0"/>
    </dxf>
    <dxf>
      <border>
        <bottom style="hair">
          <color indexed="64"/>
        </bottom>
      </border>
    </dxf>
    <dxf>
      <border diagonalUp="0" diagonalDown="0">
        <left style="hair">
          <color indexed="64"/>
        </left>
        <right style="hair">
          <color indexed="64"/>
        </right>
        <top/>
        <bottom/>
        <vertical style="hair">
          <color indexed="64"/>
        </vertical>
        <horizontal style="hair">
          <color indexed="64"/>
        </horizontal>
      </border>
      <protection locked="1" hidden="0"/>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0"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1" formatCode="0"/>
      <alignment horizontal="left" vertical="center" textRotation="0" wrapText="0"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left" vertical="center" textRotation="0" wrapText="0"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alignment horizontal="left" vertical="center" textRotation="0" wrapText="1" indent="0" justifyLastLine="0" shrinkToFit="0" readingOrder="0"/>
      <border diagonalUp="0" diagonalDown="0">
        <left style="hair">
          <color indexed="64"/>
        </left>
        <right/>
        <top style="hair">
          <color indexed="64"/>
        </top>
        <bottom/>
        <vertical/>
        <horizontal/>
      </border>
    </dxf>
    <dxf>
      <font>
        <b val="0"/>
        <i val="0"/>
        <strike val="0"/>
        <condense val="0"/>
        <extend val="0"/>
        <outline val="0"/>
        <shadow val="0"/>
        <u val="none"/>
        <vertAlign val="baseline"/>
        <sz val="12"/>
        <color theme="1"/>
        <name val="Arial"/>
        <family val="2"/>
        <scheme val="none"/>
      </font>
      <numFmt numFmtId="34" formatCode="_(&quot;$&quot;* #,##0.00_);_(&quot;$&quot;* \(#,##0.00\);_(&quot;$&quot;* &quot;-&quot;??_);_(@_)"/>
      <alignment horizontal="left" vertical="center" textRotation="0" wrapText="0" indent="0" justifyLastLine="0" shrinkToFit="0" readingOrder="0"/>
      <border diagonalUp="0" diagonalDown="0">
        <left/>
        <right/>
        <top style="hair">
          <color indexed="64"/>
        </top>
        <bottom/>
        <vertical/>
        <horizontal/>
      </border>
      <protection locked="0" hidden="0"/>
    </dxf>
    <dxf>
      <border outline="0">
        <right style="hair">
          <color indexed="64"/>
        </right>
        <top style="hair">
          <color indexed="64"/>
        </top>
        <bottom style="hair">
          <color indexed="64"/>
        </bottom>
      </border>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dxf>
    <dxf>
      <font>
        <b/>
        <i val="0"/>
        <strike val="0"/>
        <condense val="0"/>
        <extend val="0"/>
        <outline val="0"/>
        <shadow val="0"/>
        <u val="none"/>
        <vertAlign val="baseline"/>
        <sz val="12"/>
        <color theme="3"/>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border outline="0">
        <top style="hair">
          <color indexed="64"/>
        </top>
        <bottom style="hair">
          <color auto="1"/>
        </bottom>
      </border>
    </dxf>
    <dxf>
      <font>
        <b val="0"/>
        <i val="0"/>
        <strike val="0"/>
        <condense val="0"/>
        <extend val="0"/>
        <outline val="0"/>
        <shadow val="0"/>
        <u val="none"/>
        <vertAlign val="baseline"/>
        <sz val="12"/>
        <color theme="1"/>
        <name val="Arial"/>
        <family val="2"/>
        <scheme val="none"/>
      </font>
      <alignment horizontal="left" vertical="center" textRotation="0" wrapText="0" indent="0" justifyLastLine="0" shrinkToFit="0" readingOrder="0"/>
      <protection locked="0" hidden="0"/>
    </dxf>
    <dxf>
      <font>
        <b/>
        <i val="0"/>
        <strike val="0"/>
        <condense val="0"/>
        <extend val="0"/>
        <outline val="0"/>
        <shadow val="0"/>
        <u val="none"/>
        <vertAlign val="baseline"/>
        <sz val="12"/>
        <color theme="3"/>
        <name val="Arial"/>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dxf>
    <dxf>
      <numFmt numFmtId="164" formatCode="_(&quot;$&quot;* #,##0_);_(&quot;$&quot;* \(#,##0\);_(&quot;$&quot;* &quot;-&quot;??_);_(@_)"/>
      <fill>
        <patternFill patternType="solid">
          <fgColor indexed="64"/>
          <bgColor theme="2"/>
        </patternFill>
      </fill>
      <border diagonalUp="0" diagonalDown="0">
        <left style="hair">
          <color indexed="64"/>
        </left>
        <right/>
        <top style="hair">
          <color indexed="64"/>
        </top>
        <bottom/>
        <vertical/>
        <horizontal/>
      </border>
      <protection locked="1" hidden="0"/>
    </dxf>
    <dxf>
      <numFmt numFmtId="164" formatCode="_(&quot;$&quot;* #,##0_);_(&quot;$&quot;* \(#,##0\);_(&quot;$&quot;* &quot;-&quot;??_);_(@_)"/>
      <fill>
        <patternFill patternType="solid">
          <fgColor indexed="64"/>
          <bgColor theme="2"/>
        </patternFill>
      </fill>
      <border diagonalUp="0" diagonalDown="0">
        <left style="hair">
          <color indexed="64"/>
        </left>
        <right/>
        <top style="hair">
          <color indexed="64"/>
        </top>
        <bottom/>
        <vertical/>
        <horizontal/>
      </border>
      <protection locked="1" hidden="0"/>
    </dxf>
    <dxf>
      <numFmt numFmtId="164" formatCode="_(&quot;$&quot;* #,##0_);_(&quot;$&quot;* \(#,##0\);_(&quot;$&quot;* &quot;-&quot;??_);_(@_)"/>
      <fill>
        <patternFill patternType="solid">
          <fgColor indexed="64"/>
          <bgColor theme="2"/>
        </patternFill>
      </fill>
      <border diagonalUp="0" diagonalDown="0">
        <left style="hair">
          <color indexed="64"/>
        </left>
        <right/>
        <top style="hair">
          <color indexed="64"/>
        </top>
        <bottom/>
        <vertical/>
        <horizontal/>
      </border>
      <protection locked="1" hidden="0"/>
    </dxf>
    <dxf>
      <numFmt numFmtId="164" formatCode="_(&quot;$&quot;* #,##0_);_(&quot;$&quot;* \(#,##0\);_(&quot;$&quot;* &quot;-&quot;??_);_(@_)"/>
      <border diagonalUp="0" diagonalDown="0">
        <left style="hair">
          <color indexed="64"/>
        </left>
        <right style="hair">
          <color indexed="64"/>
        </right>
        <top style="hair">
          <color indexed="64"/>
        </top>
        <bottom style="hair">
          <color indexed="64"/>
        </bottom>
      </border>
      <protection locked="1" hidden="0"/>
    </dxf>
    <dxf>
      <alignment horizontal="right" vertical="center" textRotation="0" wrapText="0" indent="0" justifyLastLine="0" shrinkToFit="0" readingOrder="0"/>
      <border diagonalUp="0" diagonalDown="0">
        <left style="hair">
          <color indexed="64"/>
        </left>
        <right style="hair">
          <color indexed="64"/>
        </right>
        <top style="hair">
          <color indexed="64"/>
        </top>
        <bottom style="hair">
          <color indexed="64"/>
        </bottom>
      </border>
      <protection locked="1" hidden="0"/>
    </dxf>
    <dxf>
      <protection locked="1" hidden="0"/>
    </dxf>
    <dxf>
      <border>
        <bottom style="hair">
          <color indexed="64"/>
        </bottom>
      </border>
    </dxf>
    <dxf>
      <fill>
        <patternFill patternType="solid">
          <fgColor indexed="64"/>
          <bgColor theme="8" tint="0.59999389629810485"/>
        </patternFill>
      </fill>
      <border diagonalUp="0" diagonalDown="0">
        <left style="hair">
          <color indexed="64"/>
        </left>
        <right style="hair">
          <color indexed="64"/>
        </right>
        <top/>
        <bottom/>
      </border>
      <protection locked="1" hidden="0"/>
    </dxf>
    <dxf>
      <font>
        <b/>
        <i val="0"/>
        <strike val="0"/>
        <condense val="0"/>
        <extend val="0"/>
        <outline val="0"/>
        <shadow val="0"/>
        <u val="none"/>
        <vertAlign val="baseline"/>
        <sz val="12"/>
        <color theme="1"/>
        <name val="Arial"/>
        <family val="2"/>
        <scheme val="none"/>
      </font>
      <border diagonalUp="0" diagonalDown="0">
        <left style="hair">
          <color indexed="64"/>
        </left>
        <right style="hair">
          <color indexed="64"/>
        </right>
        <top style="hair">
          <color indexed="64"/>
        </top>
        <bottom style="hair">
          <color indexed="64"/>
        </bottom>
        <vertical/>
        <horizontal/>
      </border>
      <protection locked="0" hidden="0"/>
    </dxf>
    <dxf>
      <border diagonalUp="0" diagonalDown="0">
        <left style="hair">
          <color indexed="64"/>
        </left>
        <right style="hair">
          <color indexed="64"/>
        </right>
        <top style="hair">
          <color indexed="64"/>
        </top>
        <bottom style="hair">
          <color indexed="64"/>
        </bottom>
        <vertical/>
        <horizontal/>
      </border>
      <protection locked="1" hidden="0"/>
    </dxf>
    <dxf>
      <border outline="0">
        <bottom style="hair">
          <color indexed="64"/>
        </bottom>
      </border>
    </dxf>
    <dxf>
      <protection locked="1" hidden="0"/>
    </dxf>
    <dxf>
      <border>
        <bottom style="hair">
          <color indexed="64"/>
        </bottom>
      </border>
    </dxf>
    <dxf>
      <font>
        <b/>
        <i val="0"/>
        <strike val="0"/>
        <condense val="0"/>
        <extend val="0"/>
        <outline val="0"/>
        <shadow val="0"/>
        <u val="none"/>
        <vertAlign val="baseline"/>
        <sz val="12"/>
        <color auto="1"/>
        <name val="Arial"/>
        <family val="2"/>
        <scheme val="none"/>
      </font>
      <border diagonalUp="0" diagonalDown="0">
        <left style="hair">
          <color indexed="64"/>
        </left>
        <right style="hair">
          <color indexed="64"/>
        </right>
        <top/>
        <bottom/>
        <vertical style="hair">
          <color indexed="64"/>
        </vertical>
        <horizontal style="hair">
          <color indexed="64"/>
        </horizontal>
      </border>
      <protection locked="1" hidden="0"/>
    </dxf>
    <dxf>
      <fill>
        <patternFill patternType="solid">
          <fgColor indexed="64"/>
          <bgColor theme="0"/>
        </patternFill>
      </fill>
      <alignment horizontal="general" vertical="center" textRotation="0" wrapText="1" indent="0" justifyLastLine="0" shrinkToFit="0" readingOrder="0"/>
      <border diagonalUp="0" diagonalDown="0">
        <left style="hair">
          <color indexed="64"/>
        </left>
        <right style="hair">
          <color indexed="64"/>
        </right>
        <top style="hair">
          <color indexed="64"/>
        </top>
        <bottom style="hair">
          <color indexed="64"/>
        </bottom>
        <vertical/>
        <horizontal/>
      </border>
      <protection locked="1" hidden="0"/>
    </dxf>
    <dxf>
      <fill>
        <patternFill patternType="solid">
          <fgColor indexed="64"/>
          <bgColor theme="0"/>
        </patternFill>
      </fill>
      <alignment horizontal="general" vertical="center" textRotation="0" wrapText="1" indent="0" justifyLastLine="0" shrinkToFit="0" readingOrder="0"/>
      <border diagonalUp="0" diagonalDown="0">
        <left/>
        <right style="hair">
          <color indexed="64"/>
        </right>
        <top style="hair">
          <color indexed="64"/>
        </top>
        <bottom style="hair">
          <color indexed="64"/>
        </bottom>
      </border>
      <protection locked="1" hidden="0"/>
    </dxf>
    <dxf>
      <font>
        <b/>
      </font>
      <protection locked="1" hidden="0"/>
    </dxf>
    <dxf>
      <alignment horizontal="center" vertical="center" textRotation="0" wrapText="0" indent="0" justifyLastLine="0" shrinkToFit="0" readingOrder="0"/>
      <border diagonalUp="0" diagonalDown="0">
        <left style="hair">
          <color indexed="64"/>
        </left>
        <right/>
        <top style="hair">
          <color indexed="64"/>
        </top>
        <bottom style="hair">
          <color indexed="64"/>
        </bottom>
      </border>
      <protection locked="1" hidden="0"/>
    </dxf>
    <dxf>
      <border outline="0">
        <top style="hair">
          <color indexed="64"/>
        </top>
      </border>
    </dxf>
    <dxf>
      <protection locked="1" hidden="0"/>
    </dxf>
    <dxf>
      <border outline="0">
        <bottom style="hair">
          <color indexed="64"/>
        </bottom>
      </border>
    </dxf>
    <dxf>
      <fill>
        <patternFill patternType="solid">
          <fgColor indexed="64"/>
          <bgColor theme="5" tint="0.79998168889431442"/>
        </patternFill>
      </fill>
      <border diagonalUp="0" diagonalDown="0">
        <left style="hair">
          <color indexed="64"/>
        </left>
        <right style="hair">
          <color indexed="64"/>
        </right>
        <top/>
        <bottom/>
      </border>
      <protection locked="1" hidden="0"/>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
      <fill>
        <patternFill>
          <bgColor theme="9" tint="0.79998168889431442"/>
        </patternFill>
      </fill>
      <border>
        <vertical style="hair">
          <color auto="1"/>
        </vertical>
        <horizontal style="hair">
          <color auto="1"/>
        </horizontal>
      </border>
    </dxf>
    <dxf>
      <fill>
        <patternFill>
          <bgColor theme="3"/>
        </patternFill>
      </fill>
      <border>
        <top style="double">
          <color auto="1"/>
        </top>
        <bottom style="double">
          <color auto="1"/>
        </bottom>
      </border>
    </dxf>
    <dxf>
      <border>
        <left/>
        <right/>
        <top/>
        <bottom/>
        <vertical/>
        <horizontal/>
      </border>
    </dxf>
    <dxf>
      <font>
        <b val="0"/>
        <i val="0"/>
      </font>
    </dxf>
    <dxf>
      <font>
        <color theme="0"/>
      </font>
      <fill>
        <patternFill>
          <bgColor theme="3"/>
        </patternFill>
      </fill>
      <border>
        <vertical/>
        <horizontal/>
      </border>
    </dxf>
    <dxf>
      <fill>
        <patternFill>
          <bgColor theme="9" tint="0.79998168889431442"/>
        </patternFill>
      </fill>
    </dxf>
    <dxf>
      <font>
        <b val="0"/>
        <i val="0"/>
        <strike val="0"/>
      </font>
      <border>
        <vertical style="hair">
          <color auto="1"/>
        </vertical>
        <horizontal style="hair">
          <color auto="1"/>
        </horizontal>
      </border>
    </dxf>
  </dxfs>
  <tableStyles count="3" defaultTableStyle="rcca" defaultPivotStyle="PivotStyleLight16">
    <tableStyle name="rcca" pivot="0" count="4" xr9:uid="{B55F210F-C2D7-4C3C-A467-A3680132FE98}">
      <tableStyleElement type="wholeTable" dxfId="185"/>
      <tableStyleElement type="headerRow" dxfId="184"/>
      <tableStyleElement type="totalRow" dxfId="183"/>
      <tableStyleElement type="secondRowStripe" dxfId="182"/>
    </tableStyle>
    <tableStyle name="RCCA Table Style" pivot="0" count="3" xr9:uid="{5B7A24F1-941A-4D72-A93B-C9209E2E82A5}">
      <tableStyleElement type="wholeTable" dxfId="181"/>
      <tableStyleElement type="totalRow" dxfId="180"/>
      <tableStyleElement type="firstRowStripe" dxfId="179"/>
    </tableStyle>
    <tableStyle name="Travel Expense Report" pivot="0" count="3" xr9:uid="{00000000-0011-0000-FFFF-FFFF00000000}">
      <tableStyleElement type="wholeTable" dxfId="178"/>
      <tableStyleElement type="headerRow" dxfId="177"/>
      <tableStyleElement type="totalRow" dxfId="176"/>
    </tableStyle>
  </tableStyles>
  <colors>
    <mruColors>
      <color rgb="FFF5F9FD"/>
      <color rgb="FFFDD6A1"/>
      <color rgb="FFFEEDD6"/>
      <color rgb="FFF1F7ED"/>
      <color rgb="FFFFF0D7"/>
      <color rgb="FFECF1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5C39F49-73C1-4FB8-A51E-5E3FAA3919F6}" name="index14" displayName="index14" ref="A3:D19" totalsRowShown="0" headerRowDxfId="175" dataDxfId="173" headerRowBorderDxfId="174" tableBorderDxfId="172" headerRowCellStyle="Heading 2">
  <autoFilter ref="A3:D19" xr:uid="{4C48AC5B-336A-48EE-BB84-46C36340DA16}">
    <filterColumn colId="0" hiddenButton="1"/>
    <filterColumn colId="1" hiddenButton="1"/>
    <filterColumn colId="2" hiddenButton="1"/>
    <filterColumn colId="3" hiddenButton="1"/>
  </autoFilter>
  <tableColumns count="4">
    <tableColumn id="1" xr3:uid="{B9DFC614-574C-4CBA-B19F-AF66CE4FC046}" name="#" dataDxfId="171"/>
    <tableColumn id="2" xr3:uid="{84343C49-6B8E-4ABB-ACAD-D8074D27DE27}" name="Workbook Sections" dataDxfId="170"/>
    <tableColumn id="3" xr3:uid="{2F047DE6-F607-4FC1-86EB-9EDB33509939}" name="Brief Description and _x000a_Federal Awards Reference (2 CFR 200)" dataDxfId="169"/>
    <tableColumn id="4" xr3:uid="{DC4B279F-D9A9-43F3-B689-336712BBF5DF}" name="Instructions" dataDxfId="168"/>
  </tableColumns>
  <tableStyleInfo name="rcc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A5570D3-AA66-49D9-9AE3-375B05D91DC4}" name="consultant" displayName="consultant" ref="B3:J32" totalsRowShown="0" headerRowDxfId="61" tableBorderDxfId="62" headerRowCellStyle="Heading 2">
  <autoFilter ref="B3:J32" xr:uid="{7A5570D3-AA66-49D9-9AE3-375B05D91DC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FE354B2-3144-401A-8713-4C6833BD6877}" name="Item_x000a_(Describe the service to be provided or expense to be paid.)" dataDxfId="10"/>
    <tableColumn id="2" xr3:uid="{220EADED-29AC-4FE4-B5D5-F3AC77D74539}" name="Category _x000a_(Select &quot;Service&quot; or &quot;Travel expense&quot; from the dropdown menu.)" dataDxfId="9"/>
    <tableColumn id="3" xr3:uid="{5463E2FB-F947-41C3-943F-71A7294347D2}" name="Travel_x000a_(If travel, select the relevant type from the dropdown menu.)" dataDxfId="8"/>
    <tableColumn id="4" xr3:uid="{0346E4EA-B1B7-4F2D-99A2-B4B6F9F2F7C4}" name="Strategy_x000a_(Use dropdown to select program strategy this person, item, or supports. Please note, you can copy and paste the value of this cell into others so you do not have to select each line individually.)" dataDxfId="7"/>
    <tableColumn id="5" xr3:uid="{F7F3D621-B414-47FC-A98E-B7CA51F54A94}" name="Task allocation_x000a_(Select the appropriate project task from the dropdown menu.)" dataDxfId="6"/>
    <tableColumn id="6" xr3:uid="{63F9D40A-D8B7-46E8-ADCB-6E9E30872C67}" name="Cost per item" dataDxfId="5"/>
    <tableColumn id="7" xr3:uid="{924989E0-49C0-4FD9-AE45-0AF9203A19E6}" name="Basis _x000a_(Identify the appropriate unit, such as day, miles, fare, etc.)" dataDxfId="4"/>
    <tableColumn id="8" xr3:uid="{BC70368A-B331-4944-AC10-1FABE0216584}" name="Quantity_x000a_(Total number of units)" dataDxfId="3" dataCellStyle="Heading 2"/>
    <tableColumn id="9" xr3:uid="{5FA7FB5C-A528-464A-A04F-FAFBC33079A8}" name="Total _x000a_Consultant item costs_x000a_(Calculation:G*I)" dataDxfId="2">
      <calculatedColumnFormula>consultant[[#This Row],[Cost per item]]*consultant[[#This Row],[Quantity
(Total number of units)]]</calculatedColumnFormula>
    </tableColumn>
  </tableColumns>
  <tableStyleInfo name="rcc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F75D4BB-1BE6-46E8-A5AE-4F0BF5AE1D02}" name="occupancy" displayName="occupancy" ref="A3:G23" totalsRowShown="0" headerRowDxfId="115" dataDxfId="113" headerRowBorderDxfId="114" tableBorderDxfId="112" headerRowCellStyle="Heading 2" dataCellStyle="Currency">
  <tableColumns count="7">
    <tableColumn id="1" xr3:uid="{000D788E-8876-4960-8A6F-048BE104A70B}" name="Item" dataDxfId="111"/>
    <tableColumn id="6" xr3:uid="{728BA789-747F-4A23-B78D-44B191C8C6DD}" name="Strategy_x000a_(Use dropdown to select program strategy this person, item, or supports. Please note, you can copy and paste the value of this cell into others so you do not have to select each line individually.)"/>
    <tableColumn id="2" xr3:uid="{D1982834-8900-45FC-AD8B-FDDD493B291A}" name="Project task allocation_x000a_(Select the appropriate project task from the dropdown menu.)" dataDxfId="110" dataCellStyle="Currency"/>
    <tableColumn id="3" xr3:uid="{2637803A-C36E-4084-8495-D6971CE7935D}" name="Cost or rate per unit" dataDxfId="109" dataCellStyle="Currency"/>
    <tableColumn id="4" xr3:uid="{70CCC517-C595-471D-9CA4-E0DE752E627B}" name="Basis _x000a_(Identify the appropriate unit, such as day or month.)" dataDxfId="108" dataCellStyle="Currency"/>
    <tableColumn id="5" xr3:uid="{0B6F25DE-95F9-408E-9DC3-7D3848D42368}" name="Length of time" dataDxfId="107"/>
    <tableColumn id="9" xr3:uid="{BE8E7EEB-533C-4273-A588-15B8B701DBD3}" name="TOTAL _x000a_Occupancy cost_x000a_(Calculation: D*F)" dataDxfId="60" dataCellStyle="Currency">
      <calculatedColumnFormula>occupancy[[#This Row],[Cost or rate per unit]]*occupancy[[#This Row],[Length of time]]</calculatedColumnFormula>
    </tableColumn>
  </tableColumns>
  <tableStyleInfo name="rcca"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59842656-4FB5-4027-AB82-6A4DE59AE8E6}" name="training_education" displayName="training_education" ref="A3:F32" totalsRowShown="0" headerRowDxfId="106" dataDxfId="104" headerRowBorderDxfId="105" tableBorderDxfId="103" headerRowCellStyle="Heading 2">
  <autoFilter ref="A3:F32" xr:uid="{59842656-4FB5-4027-AB82-6A4DE59AE8E6}">
    <filterColumn colId="0" hiddenButton="1"/>
    <filterColumn colId="1" hiddenButton="1"/>
    <filterColumn colId="2" hiddenButton="1"/>
    <filterColumn colId="3" hiddenButton="1"/>
    <filterColumn colId="4" hiddenButton="1"/>
    <filterColumn colId="5" hiddenButton="1"/>
  </autoFilter>
  <tableColumns count="6">
    <tableColumn id="1" xr3:uid="{22029537-E49D-4176-B774-3FA942252E30}" name="Item/description" dataDxfId="102"/>
    <tableColumn id="6" xr3:uid="{5DF5C366-FD7A-4B92-8E5A-837BA90B9D4A}" name="Strategy_x000a_(Use dropdown to select program strategy this person, item, or supports. Please note, you can copy and paste the value of this cell into others so you do not have to select each line individually.)" dataDxfId="101"/>
    <tableColumn id="2" xr3:uid="{5EE71555-74F9-421D-95C1-86AC55F19BDE}" name="Cost/rate per item_x000a_(Cost per unit)" dataDxfId="100" dataCellStyle="Heading 2"/>
    <tableColumn id="3" xr3:uid="{91807D85-F814-4E67-8891-9519021AB87E}" name="Basis _x000a_(Identify the appropriate unit.)" dataDxfId="99"/>
    <tableColumn id="5" xr3:uid="{51772E1C-570A-4CD7-9FF8-4CE44330C85F}" name="Quantity _x000a_(Number of persons or length of time)" dataDxfId="98"/>
    <tableColumn id="4" xr3:uid="{EDAF9E0A-D5EC-4827-B655-8B353F01BB64}" name="TOTAL _x000a_Training and education cost (Calculation: C*E)" dataDxfId="52">
      <calculatedColumnFormula>training_education[[#This Row],[Cost/rate per item
(Cost per unit)]]*training_education[[#This Row],[Quantity 
(Number of persons or length of time)]]</calculatedColumnFormula>
    </tableColumn>
  </tableColumns>
  <tableStyleInfo name="rcc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359F3BE-A9DC-48E7-8FC1-562B3F2177BA}" name="recovery_support_supplies" displayName="recovery_support_supplies" ref="A3:E21" totalsRowShown="0" headerRowDxfId="97" dataDxfId="53" tableBorderDxfId="96" headerRowCellStyle="Heading 2">
  <tableColumns count="5">
    <tableColumn id="1" xr3:uid="{7533B5E9-0D39-42A5-AF16-E0209F7833CC}" name="Item/description_x000a_(List supplies that can be used to support recovery of the priority population.)" dataDxfId="58"/>
    <tableColumn id="5" xr3:uid="{855F7E1C-15D6-4EFA-84EE-95E927935EE8}" name="Cost/rate per item_x000a_(Cost per unit)" dataDxfId="57"/>
    <tableColumn id="2" xr3:uid="{E77FCE76-FB7D-43AE-9758-F398A4FFAE2D}" name="Basis _x000a_(Identify the appropriate unit.)" dataDxfId="56"/>
    <tableColumn id="7" xr3:uid="{5B3FDCDE-9957-4CDF-B3C6-417C2AA5FEB3}" name="Quantity" dataDxfId="55"/>
    <tableColumn id="8" xr3:uid="{7DCDE101-E64B-49D8-9F88-F2C546EC9B07}" name="TOTAL _x000a_(Calculation: B*D)" dataDxfId="54">
      <calculatedColumnFormula>#REF!+#REF!</calculatedColumnFormula>
    </tableColumn>
  </tableColumns>
  <tableStyleInfo name="rcc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603F234A-254D-4835-89B9-635B56F7C9B2}" name="indirect_costs" displayName="indirect_costs" ref="A3:D7" totalsRowShown="0" headerRowDxfId="95" dataDxfId="93" headerRowBorderDxfId="94" tableBorderDxfId="92" headerRowCellStyle="Heading 2">
  <autoFilter ref="A3:D7" xr:uid="{603F234A-254D-4835-89B9-635B56F7C9B2}">
    <filterColumn colId="0" hiddenButton="1"/>
    <filterColumn colId="1" hiddenButton="1"/>
    <filterColumn colId="2" hiddenButton="1"/>
    <filterColumn colId="3" hiddenButton="1"/>
  </autoFilter>
  <tableColumns count="4">
    <tableColumn id="3" xr3:uid="{AD359CFF-503E-4846-B784-FF9909D9433F}" name="Strategy_x000a_(If applying for more than one strategy enter separate base and rate on its own line.)" dataDxfId="31"/>
    <tableColumn id="1" xr3:uid="{549BA9E0-BFB4-47F9-83D8-844E15632BFD}" name="Base _x000a_(Enter base rate. Explain calculation in program narrative.)" dataDxfId="91"/>
    <tableColumn id="2" xr3:uid="{D1249090-BAB9-4512-A949-EB16C6130E5B}" name="Rate_x000a_(Populated from indirect costs rate entered on Applicant Information table. Enter the rate there FIRST.)" dataDxfId="1" dataCellStyle="Percent">
      <calculatedColumnFormula>'(b) Applicant Information'!$B$14</calculatedColumnFormula>
    </tableColumn>
    <tableColumn id="7" xr3:uid="{D3B284DE-536C-4FA6-A4D2-7F5589B8DB20}" name="TOTAL _x000a_Indirect costs _x000a_(Calculation: B*C)" dataDxfId="0">
      <calculatedColumnFormula>indirect_costs[[#This Row],[Base 
(Enter base rate. Explain calculation in program narrative.)]]*indirect_costs[[#This Row],[Rate
(Populated from indirect costs rate entered on Applicant Information table. Enter the rate there FIRST.)]]</calculatedColumnFormula>
    </tableColumn>
  </tableColumns>
  <tableStyleInfo name="rcc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22874DA-5804-4CB3-AC4A-BA88E3E781C6}" name="program_narrative" displayName="program_narrative" ref="A3:B14" totalsRowShown="0" headerRowDxfId="90" dataDxfId="89" tableBorderDxfId="88">
  <autoFilter ref="A3:B14" xr:uid="{C22874DA-5804-4CB3-AC4A-BA88E3E781C6}"/>
  <tableColumns count="2">
    <tableColumn id="1" xr3:uid="{4EEB0037-B178-4D20-884B-3888C6A54955}" name="Budget Category" dataDxfId="87" dataCellStyle="Heading 1"/>
    <tableColumn id="2" xr3:uid="{4C5CE763-A7A4-46FE-B704-517F8D987862}" name="Justification" dataDxfId="86"/>
  </tableColumns>
  <tableStyleInfo name="rcc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1D1ABB4-CCC8-43F7-9FEA-8211B38976C6}" name="cash_budget_request" displayName="cash_budget_request" ref="A3:M15" totalsRowShown="0" headerRowDxfId="85" dataDxfId="84" tableBorderDxfId="83" headerRowCellStyle="Heading 4" dataCellStyle="Currency">
  <autoFilter ref="A3:M15" xr:uid="{21D1ABB4-CCC8-43F7-9FEA-8211B38976C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6204CEEF-7342-464D-9A5B-B1849A81A5F4}" name="Budget Category" dataDxfId="82"/>
    <tableColumn id="5" xr3:uid="{AE605F12-56F3-4655-9921-724AEBAB1E46}" name="Jul-24" dataDxfId="81" dataCellStyle="Currency"/>
    <tableColumn id="6" xr3:uid="{BC1671A4-B01B-4536-9448-48015A706243}" name="Aug-24" dataDxfId="80" dataCellStyle="Currency"/>
    <tableColumn id="7" xr3:uid="{87193A1E-8CC6-4BA7-8E44-4B42BA5CCA13}" name="Sep-24" dataDxfId="79" dataCellStyle="Currency"/>
    <tableColumn id="8" xr3:uid="{62390F8D-70E8-4F07-B79D-6B7E0C525768}" name="Oct-24" dataDxfId="78" dataCellStyle="Currency"/>
    <tableColumn id="9" xr3:uid="{5981C5B4-CA09-4562-9023-88484A201003}" name="Nov-24" dataDxfId="77" dataCellStyle="Currency"/>
    <tableColumn id="10" xr3:uid="{CB66E8A0-594D-4D2C-A940-8753233EE767}" name="Dec-24" dataDxfId="76" dataCellStyle="Currency"/>
    <tableColumn id="11" xr3:uid="{4A61C363-FFCA-4264-901C-49C300B32892}" name="Jan-25" dataDxfId="75" dataCellStyle="Currency"/>
    <tableColumn id="12" xr3:uid="{FA5B0240-8355-4AAE-BFDB-8C38D67EA161}" name="Feb-25" dataDxfId="74" dataCellStyle="Currency"/>
    <tableColumn id="13" xr3:uid="{E0634B08-B227-48F8-9915-34E46D9580D1}" name="Mar-25" dataDxfId="73" dataCellStyle="Currency"/>
    <tableColumn id="14" xr3:uid="{507FC777-6737-4F4C-9CB9-01D48CA5068C}" name="Apr-25" dataDxfId="72" dataCellStyle="Currency"/>
    <tableColumn id="15" xr3:uid="{9D8699F8-862A-4C6B-B6C9-EEEBD474C176}" name="May-25" dataDxfId="71" dataCellStyle="Currency"/>
    <tableColumn id="16" xr3:uid="{9718E16B-F866-47AB-B339-8A84A4DC8F2A}" name="Jun-25" dataDxfId="70" dataCellStyle="Currency"/>
  </tableColumns>
  <tableStyleInfo name="rcc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B3C875B-BB87-4895-8055-081AE0DDEFB0}" name="applicant_information" displayName="applicant_information" ref="A3:B14" totalsRowShown="0" headerRowDxfId="167" dataDxfId="165" headerRowBorderDxfId="166" tableBorderDxfId="164" headerRowCellStyle="Heading 1">
  <tableColumns count="2">
    <tableColumn id="1" xr3:uid="{743D1220-362F-4143-ACF9-C5BACB8B55BB}" name="Applicant Information" dataDxfId="163" dataCellStyle="Heading 2"/>
    <tableColumn id="2" xr3:uid="{C9C6DDFE-C332-4680-9398-86713533007C}" name="Applicant Details" dataDxfId="162"/>
  </tableColumns>
  <tableStyleInfo name="rcca"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DA79630-89EE-42BD-A680-E9FEA20B1737}" name="budget_summary" displayName="budget_summary" ref="A3:F16" totalsRowShown="0" headerRowDxfId="161" dataDxfId="159" headerRowBorderDxfId="160" headerRowCellStyle="Heading 1">
  <tableColumns count="6">
    <tableColumn id="1" xr3:uid="{DAFCA69D-531A-443E-A7F0-8F7C019E7F86}" name="Budget Category" dataDxfId="158"/>
    <tableColumn id="2" xr3:uid="{5E4EA4FF-602D-4D38-B2F8-6EC3091DCF71}" name="Strategy 1_x000a_BASE Coalitions" dataDxfId="157"/>
    <tableColumn id="5" xr3:uid="{B67F4ADB-A68B-401B-ACDB-302F8546D7F6}" name="Strategy 2_x000a_BASE Schools and Communities" dataDxfId="156"/>
    <tableColumn id="7" xr3:uid="{78A6E833-6B04-4132-AD66-23C697EA6D39}" name="Strategy 3_x000a_BASE Youth" dataDxfId="155"/>
    <tableColumn id="6" xr3:uid="{47666142-800E-4606-9EF6-0514EDECB4DE}" name="Strategy 4_x000a_BASE Pathways" dataDxfId="154"/>
    <tableColumn id="4" xr3:uid="{20376312-0C02-4B0F-9859-9782EBC70F4D}" name="Total _x000a_Proposed Budget" dataDxfId="17">
      <calculatedColumnFormula>SUM(#REF!)</calculatedColumnFormula>
    </tableColumn>
  </tableColumns>
  <tableStyleInfo name="rcca"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23BC69-4525-4E94-8F3E-ACD01EE252A4}" name="personnel" displayName="personnel" ref="A3:N30" totalsRowShown="0" headerRowDxfId="153" dataDxfId="152" tableBorderDxfId="151" headerRowCellStyle="Heading 2" dataCellStyle="Currency">
  <autoFilter ref="A3:N30" xr:uid="{6723BC69-4525-4E94-8F3E-ACD01EE252A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8B9E049-DF32-489C-A3E2-D53F94A3724C}" name="Item_x000a_(Identify the role of the individual in the project, such as &quot;PSW/PLE&quot; or &quot;Director.&quot;)" dataDxfId="39"/>
    <tableColumn id="2" xr3:uid="{8F6411F5-1B98-48DB-9D55-AE51CC0F9AEA}" name="Name_x000a_(Enter the person's name, or enter &quot;TBA&quot; if not yet hired.)" dataDxfId="37"/>
    <tableColumn id="3" xr3:uid="{06EBA040-B150-427A-BDD3-E587D8B74CC5}" name="Strategy_x000a_(Use dropdown to select program strategy this person, item, or supports. Please note, you can copy and paste the value of this cell into others so you do not have to select each line individually.)" dataDxfId="38"/>
    <tableColumn id="4" xr3:uid="{0F86FFF9-ADE2-4B0E-BEB7-88AF5F234AF9}" name="FTE T1_x000a_(Enter the effort the personnel will spend on Task 1. Fulfillment of Award Administration Requirements for the strategy selected in column C.)" dataDxfId="51" dataCellStyle="Currency"/>
    <tableColumn id="5" xr3:uid="{67DEEA08-7820-43B1-9DAA-BD4842DF525D}" name="FTE T2_x000a_(Enter the effort the personnel will spend on Task 2. Staff Program for the strategy selected in column C.)" dataDxfId="50" dataCellStyle="Currency"/>
    <tableColumn id="6" xr3:uid="{35950E21-8B81-42C1-8D40-9636197AC048}" name="FTE T3_x000a_(Enter the effort the personnel will spend on Task 3. Establish  Agreements for the strategy selected in column C.)" dataDxfId="49" dataCellStyle="Currency"/>
    <tableColumn id="7" xr3:uid="{61B38B1A-52A8-4285-941A-297C008ADFA6}" name="FTE T4_x000a_(Enter the effort the personnel will spend on Task 4. Develop Program Evaluation Plan for the strategy selected in column C.)" dataDxfId="48" dataCellStyle="Currency"/>
    <tableColumn id="8" xr3:uid="{13F19D58-36D2-4998-AE72-F4CD172A4F07}" name="FTE T5_x000a_(Enter the effort the personnel will spend on Task 5. Conduct Prevention Activities for the strategy selected in column C.)" dataDxfId="47" dataCellStyle="Currency"/>
    <tableColumn id="9" xr3:uid="{94B4FCFE-491A-4D35-9376-01A47F3E8F8C}" name="Annual salary ($)_x000a_(Complete columns I, J and M if a person is paid a salary OR columns K, L, and M if paid hourly. If applicable, enter the person's annual salary at 100% FTE.)" dataDxfId="46" dataCellStyle="Currency"/>
    <tableColumn id="10" xr3:uid="{A26EEB78-41C7-4597-B3DE-75F360E2D9A3}" name="Total FTE (%)_x000a_(If salaried, enter the annual amount of effort (FTE) the person will spend on the project.)" dataDxfId="45" dataCellStyle="Currency"/>
    <tableColumn id="11" xr3:uid="{FDE8B700-1B6B-456C-ACEF-4745A12959B4}" name="Hourly wage_x000a_(If applicable, enter the person's hourly wage. Do not enter a salary AND an hourly rate.)" dataDxfId="44" dataCellStyle="Currency"/>
    <tableColumn id="12" xr3:uid="{49825326-18C0-443E-A5D2-7A19A894F6C6}" name="Hours planned per month_x000a_(If paid at an hourly rate, enter the number of hours expected to work each month.)" dataDxfId="43" dataCellStyle="Currency"/>
    <tableColumn id="13" xr3:uid="{9A2DCA37-6A2D-4A3B-99A9-3AE6750B882F}" name="Months employed_x000a_(Enter the number of months to be employed during the period of performance. This should be a maximum of 12.)" dataDxfId="42" dataCellStyle="Currency"/>
    <tableColumn id="14" xr3:uid="{364CA3CD-A83A-4090-B1F8-3BB4B86CC525}" name="TOTAL _x000a_Personnel item costs_x000a_(Calculation: I*J*M+K*L*M)" dataDxfId="41" dataCellStyle="Currency">
      <calculatedColumnFormula>SUM(('1. Personnel'!$I4*'1. Personnel'!$J4*'1. Personnel'!$M4)/12) +('1. Personnel'!$K4*'1. Personnel'!$L4*'1. Personnel'!$M4)</calculatedColumnFormula>
    </tableColumn>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6EB57A3-846B-4E0C-BAED-DAC2536F17DB}" name="fringe" displayName="fringe" ref="A3:E30" totalsRowShown="0" tableBorderDxfId="40">
  <tableColumns count="5">
    <tableColumn id="1" xr3:uid="{55C6365B-41F5-4186-B651-B564224818F1}" name="Name _x000a_(Populates from Personnel Column B)" dataDxfId="34">
      <calculatedColumnFormula>personnel[[#This Row],[Item
(Identify the role of the individual in the project, such as "PSW/PLE" or "Director.")]]</calculatedColumnFormula>
    </tableColumn>
    <tableColumn id="2" xr3:uid="{0B922356-06C2-4106-973A-3CB0D6B086CB}" name="Base _x000a_(Populates from Personnel Column N)" dataDxfId="36" dataCellStyle="Currency">
      <calculatedColumnFormula>'1. Personnel'!$N4</calculatedColumnFormula>
    </tableColumn>
    <tableColumn id="3" xr3:uid="{55F6F648-9862-43A6-A708-E3A9B780DB3C}" name="Fringe rate _x000a_(Enter the fringe rate in decimal form.)" dataDxfId="16" dataCellStyle="Percent"/>
    <tableColumn id="4" xr3:uid="{0D529BE2-C086-4EE5-A442-15F7C7805615}" name="Strategy _x000a_(Copy and paste the information entered on Personnel table Column C; this must be identical.)" dataDxfId="15"/>
    <tableColumn id="5" xr3:uid="{E6DC1924-20FB-4402-940F-EAD397D8E2DD}" name="Total _x000a_Fringe item costs (Calculation: B*C)" dataDxfId="35" dataCellStyle="Percent">
      <calculatedColumnFormula>'2. Fringe Benefits'!$B4*'2. Fringe Benefits'!$C4</calculatedColumnFormula>
    </tableColumn>
  </tableColumns>
  <tableStyleInfo name="rcca"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A7730762-4ED5-4921-B7FC-8BE7F056E160}" name="travel" displayName="travel" ref="A3:I31" totalsRowCount="1" headerRowDxfId="150" dataDxfId="149" tableBorderDxfId="148" headerRowCellStyle="Heading 2">
  <autoFilter ref="A3:I30" xr:uid="{A7730762-4ED5-4921-B7FC-8BE7F056E16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A569F05-A58B-4820-9704-C0BB072BFA44}" name="Item _x000a_(Select type of travel reimbursement from dropdown menu. If &quot;other,&quot; describe in narrative.)" dataDxfId="147" totalsRowDxfId="26" dataCellStyle="Currency"/>
    <tableColumn id="2" xr3:uid="{7DECDE2E-D40C-46BB-9D9D-51D21A06516E}" name="Purpose and location _x000a_(Describe the activity and its location.)" dataDxfId="146" totalsRowDxfId="25"/>
    <tableColumn id="3" xr3:uid="{94C321CC-3567-477E-805E-BBA41859E9FA}" name="Strategy_x000a_(Use dropdown to select program strategy this person, item, or supports. Please note, you can copy and paste the value of this cell into others so you do not have to select each line individually.)" dataDxfId="33" totalsRowDxfId="24"/>
    <tableColumn id="4" xr3:uid="{AD0F2F2E-8F9D-4463-845F-0E989A663975}" name="Task allocation_x000a_(Select the appropriate project task from the dropdown menu. Example: If the manager submitting mileage due to meetings to establish partnerships, select Task 3.)" dataDxfId="145" totalsRowDxfId="23"/>
    <tableColumn id="5" xr3:uid="{03007FEB-2EAF-46DA-9952-3AD3606A01E1}" name="Cost per item" dataDxfId="144" totalsRowDxfId="22"/>
    <tableColumn id="6" xr3:uid="{DE25F45C-E0B8-4D96-B529-F4BFAF5DA9A7}" name="Basis _x000a_(Identify the appropriate unit, such as mile, day, or fare.)" dataDxfId="143" totalsRowDxfId="21"/>
    <tableColumn id="7" xr3:uid="{E42E5BF4-C1E0-41DC-B077-76C67D6B5C13}" name="Quantity per person _x000a_(Number of units in Column E. For example, how many miles will a person drive during September 2024, or how many nights will the person stay in a hotel for a training? Except for local mileage, itemize expenses per trip.)" dataDxfId="142" totalsRowDxfId="20"/>
    <tableColumn id="8" xr3:uid="{38BD5F0C-567B-4F17-A47C-0DE9059F36B3}" name="Number of persons _x000a_(Number of persons with this expense in period of performance. For example, if you have 4 staff members, then all 4 may drive [x] miles during the period.)" dataDxfId="141" totalsRowDxfId="19"/>
    <tableColumn id="9" xr3:uid="{19614006-4F67-4501-996A-79B5234B77BD}" name="TOTAL _x000a_Travel item costs_x000a_(Calculation: E*G*H)" totalsRowFunction="sum" dataDxfId="14" totalsRowDxfId="18" dataCellStyle="Currency" totalsRowCellStyle="Heading 2">
      <calculatedColumnFormula>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calculatedColumnFormula>
    </tableColumn>
  </tableColumns>
  <tableStyleInfo name="rcca"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C9C778B7-F1D2-498C-9840-E68EADFF70F7}" name="equipment" displayName="equipment" ref="A3:F33" totalsRowShown="0" headerRowDxfId="140" dataDxfId="138" headerRowBorderDxfId="139" tableBorderDxfId="137" totalsRowBorderDxfId="136" headerRowCellStyle="Heading 2">
  <tableColumns count="6">
    <tableColumn id="1" xr3:uid="{E89EEA0F-7C3E-4641-A617-6F90D8AD659E}" name="Item _x000a_(Provide a description of the equipment to be purchased.)" dataDxfId="135"/>
    <tableColumn id="4" xr3:uid="{D9DB21E2-16DE-47FD-A6AB-E9C88A91F643}" name="Strategy_x000a_(Use dropdown to select program strategy this person, item, or supports. Please note, you can copy and paste the value of this cell into others so you do not have to select each line individually.)" dataDxfId="134"/>
    <tableColumn id="6" xr3:uid="{7C254016-8A30-4720-AF08-09F484D5E576}" name="Task allocation_x000a_(Select the appropriate project task from the dropdown menu.)" dataDxfId="133"/>
    <tableColumn id="2" xr3:uid="{1CF16291-5FBA-4CA4-A1A5-8D44C87B839C}" name="Cost per item" dataDxfId="132"/>
    <tableColumn id="8" xr3:uid="{C01F9DEC-13B0-4655-A472-A56275FFE4E2}" name="Quantity_x000a_(Number of items)" dataDxfId="131"/>
    <tableColumn id="3" xr3:uid="{26D5BFAD-16DE-4AFA-8E4E-C5A9CA0FE382}" name="TOTAL _x000a_Equipment item costs_x000a_(Calculation: D*E)" dataDxfId="130">
      <calculatedColumnFormula>equipment[[#This Row],[Cost per item]]*equipment[[#This Row],[Quantity
(Number of items)]]</calculatedColumnFormula>
    </tableColumn>
  </tableColumns>
  <tableStyleInfo name="rcca"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661D5EDB-E15A-472C-A125-CD1842AF2C41}" name="supplies" displayName="supplies" ref="A3:G33" totalsRowShown="0" headerRowDxfId="129" dataDxfId="127" headerRowBorderDxfId="128" tableBorderDxfId="126" headerRowCellStyle="Heading 2">
  <tableColumns count="7">
    <tableColumn id="1" xr3:uid="{5BC73762-4A56-4D52-BE75-98EE1F3D9986}" name="Item/description_x000a_(Description of expendable supplies needed to support program objectives.)" dataDxfId="125" totalsRowDxfId="69"/>
    <tableColumn id="4" xr3:uid="{682B73B4-3F21-478C-AB95-1FB73CE3BD72}" name="Strategy_x000a_(Use dropdown to select program strategy this person, item, or supports. Please note, you can copy and paste the value of this cell into others so you do not have to select each line individually.)" dataDxfId="124" totalsRowDxfId="68"/>
    <tableColumn id="8" xr3:uid="{024BC2F1-A36E-4FFC-9CED-9A311BFCF613}" name="Task allocation_x000a_(Select the appropriate project task from the dropdown menu.)" dataDxfId="123" totalsRowDxfId="67"/>
    <tableColumn id="2" xr3:uid="{E30FB247-C260-4596-9A20-A0E886C7A5FD}" name="Cost or rate" dataDxfId="122" totalsRowDxfId="66"/>
    <tableColumn id="3" xr3:uid="{A31E7F27-BC51-46F1-9210-A44109DBA3F3}" name="Basis _x000a_(Identify the appropriate unit, such as item, page, or package.)" dataDxfId="121" totalsRowDxfId="65"/>
    <tableColumn id="6" xr3:uid="{254689E6-DC35-4A6A-94F3-95C652C47346}" name="Quantity_x000a_(Number of units)" dataDxfId="120" totalsRowDxfId="64"/>
    <tableColumn id="9" xr3:uid="{63BC29B9-71BC-475B-9581-06D8D8A1EC22}" name="TOTAL _x000a_Supplies item costs_x000a_(Calculation D*F)" dataDxfId="13" totalsRowDxfId="63">
      <calculatedColumnFormula>supplies[[#This Row],[Cost or rate]]*supplies[[#This Row],[Quantity
(Number of units)]]</calculatedColumnFormula>
    </tableColumn>
  </tableColumns>
  <tableStyleInfo name="rcca"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5163275-4CCD-48A1-84D8-262140BEFFB5}" name="contractual_services" displayName="contractual_services" ref="A3:E33" totalsRowCount="1" dataDxfId="119" tableBorderDxfId="118" headerRowCellStyle="Heading 2" dataCellStyle="Currency">
  <tableColumns count="5">
    <tableColumn id="1" xr3:uid="{F4198F61-1C6A-4045-B0B6-92D6855DE741}" name="Item _x000a_(Provide a description of the product or service to be procured by contract.)" totalsRowLabel="Total" dataDxfId="117" totalsRowDxfId="30"/>
    <tableColumn id="2" xr3:uid="{3249D300-2FFB-4987-B8BC-B4E1EF23A766}" name="Name _x000a_(Enter the name of the person or vendor.)" dataDxfId="116" totalsRowDxfId="29"/>
    <tableColumn id="3" xr3:uid="{82DF767B-73B9-4F87-A861-AD2D82BD6AFA}" name="Strategy_x000a_(Use dropdown to select program strategy this person, item, or supports. Please note, you can copy and paste the value of this cell into others so you do not have to select each line individually.)" dataDxfId="32" totalsRowDxfId="28"/>
    <tableColumn id="11" xr3:uid="{06D77D27-130B-4B2F-AC80-81218F17073E}" name="Task allocation_x000a_(Select the appropriate project task from the dropdown menu.)" dataDxfId="59" totalsRowDxfId="27"/>
    <tableColumn id="12" xr3:uid="{93E86DE6-59A3-4EB1-8821-47A15B76FCCB}" name="TOTAL _x000a_Contractual Item Costs_x000a_(Enter contractual costs for each item for the period of performance.)" totalsRowFunction="sum" dataDxfId="12" totalsRowDxfId="11" dataCellStyle="Currency" totalsRowCellStyle="Heading 2">
      <calculatedColumnFormula>SUBTOTAL(109,E1:E3)</calculatedColumnFormula>
    </tableColumn>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IL RCCA">
      <a:dk1>
        <a:sysClr val="windowText" lastClr="000000"/>
      </a:dk1>
      <a:lt1>
        <a:sysClr val="window" lastClr="FFFFFF"/>
      </a:lt1>
      <a:dk2>
        <a:srgbClr val="020969"/>
      </a:dk2>
      <a:lt2>
        <a:srgbClr val="E7E6E6"/>
      </a:lt2>
      <a:accent1>
        <a:srgbClr val="406FB8"/>
      </a:accent1>
      <a:accent2>
        <a:srgbClr val="FFB739"/>
      </a:accent2>
      <a:accent3>
        <a:srgbClr val="183AD6"/>
      </a:accent3>
      <a:accent4>
        <a:srgbClr val="F2F2F8"/>
      </a:accent4>
      <a:accent5>
        <a:srgbClr val="5B9BD5"/>
      </a:accent5>
      <a:accent6>
        <a:srgbClr val="70AD47"/>
      </a:accent6>
      <a:hlink>
        <a:srgbClr val="0563C1"/>
      </a:hlink>
      <a:folHlink>
        <a:srgbClr val="954F72"/>
      </a:folHlink>
    </a:clrScheme>
    <a:fontScheme name="Custom 6">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0C725-EF5C-45E9-8E5C-3D1441CB7BEA}">
  <sheetPr>
    <tabColor theme="3"/>
    <pageSetUpPr fitToPage="1"/>
  </sheetPr>
  <dimension ref="A1:E19"/>
  <sheetViews>
    <sheetView showGridLines="0" tabSelected="1" zoomScaleNormal="100" workbookViewId="0">
      <selection activeCell="C6" sqref="C6"/>
    </sheetView>
  </sheetViews>
  <sheetFormatPr defaultColWidth="9.109375" defaultRowHeight="15" x14ac:dyDescent="0.2"/>
  <cols>
    <col min="1" max="1" width="4.33203125" style="35" customWidth="1"/>
    <col min="2" max="2" width="32" style="36" customWidth="1"/>
    <col min="3" max="3" width="44.109375" style="22" customWidth="1"/>
    <col min="4" max="4" width="70.6640625" style="22" customWidth="1"/>
    <col min="5" max="5" width="36.5546875" style="22" customWidth="1"/>
    <col min="6" max="16384" width="9.109375" style="22"/>
  </cols>
  <sheetData>
    <row r="1" spans="1:5" ht="44.25" customHeight="1" x14ac:dyDescent="0.25">
      <c r="A1" s="21"/>
      <c r="B1" s="13" t="s">
        <v>169</v>
      </c>
      <c r="C1" s="21"/>
      <c r="D1" s="21"/>
    </row>
    <row r="2" spans="1:5" ht="9.75" customHeight="1" x14ac:dyDescent="0.2">
      <c r="A2" s="17"/>
      <c r="B2" s="23"/>
      <c r="C2" s="17"/>
      <c r="D2" s="17"/>
      <c r="E2" s="24"/>
    </row>
    <row r="3" spans="1:5" ht="31.5" x14ac:dyDescent="0.2">
      <c r="A3" s="25" t="s">
        <v>0</v>
      </c>
      <c r="B3" s="26" t="s">
        <v>1</v>
      </c>
      <c r="C3" s="26" t="s">
        <v>2</v>
      </c>
      <c r="D3" s="26" t="s">
        <v>3</v>
      </c>
      <c r="E3" s="24"/>
    </row>
    <row r="4" spans="1:5" ht="75" x14ac:dyDescent="0.2">
      <c r="A4" s="27" t="s">
        <v>4</v>
      </c>
      <c r="B4" s="28" t="s">
        <v>5</v>
      </c>
      <c r="C4" s="29" t="s">
        <v>143</v>
      </c>
      <c r="D4" s="29" t="s">
        <v>168</v>
      </c>
      <c r="E4" s="24"/>
    </row>
    <row r="5" spans="1:5" ht="30" x14ac:dyDescent="0.2">
      <c r="A5" s="30" t="s">
        <v>6</v>
      </c>
      <c r="B5" s="143" t="s">
        <v>7</v>
      </c>
      <c r="C5" s="31" t="s">
        <v>8</v>
      </c>
      <c r="D5" s="31" t="s">
        <v>146</v>
      </c>
      <c r="E5" s="24"/>
    </row>
    <row r="6" spans="1:5" ht="60" x14ac:dyDescent="0.2">
      <c r="A6" s="27" t="s">
        <v>9</v>
      </c>
      <c r="B6" s="144" t="s">
        <v>10</v>
      </c>
      <c r="C6" s="32" t="s">
        <v>11</v>
      </c>
      <c r="D6" s="32" t="s">
        <v>213</v>
      </c>
      <c r="E6" s="24"/>
    </row>
    <row r="7" spans="1:5" ht="60" x14ac:dyDescent="0.2">
      <c r="A7" s="30">
        <v>1</v>
      </c>
      <c r="B7" s="143" t="s">
        <v>108</v>
      </c>
      <c r="C7" s="31" t="s">
        <v>12</v>
      </c>
      <c r="D7" s="31" t="s">
        <v>147</v>
      </c>
      <c r="E7" s="24"/>
    </row>
    <row r="8" spans="1:5" ht="53.25" customHeight="1" x14ac:dyDescent="0.2">
      <c r="A8" s="27">
        <v>2</v>
      </c>
      <c r="B8" s="144" t="s">
        <v>13</v>
      </c>
      <c r="C8" s="32" t="s">
        <v>14</v>
      </c>
      <c r="D8" s="32" t="s">
        <v>214</v>
      </c>
      <c r="E8" s="24"/>
    </row>
    <row r="9" spans="1:5" ht="30" x14ac:dyDescent="0.2">
      <c r="A9" s="30">
        <v>3</v>
      </c>
      <c r="B9" s="143" t="s">
        <v>15</v>
      </c>
      <c r="C9" s="31" t="s">
        <v>16</v>
      </c>
      <c r="D9" s="31" t="s">
        <v>17</v>
      </c>
      <c r="E9" s="24"/>
    </row>
    <row r="10" spans="1:5" ht="30" x14ac:dyDescent="0.2">
      <c r="A10" s="27">
        <v>4</v>
      </c>
      <c r="B10" s="144" t="s">
        <v>18</v>
      </c>
      <c r="C10" s="32" t="s">
        <v>19</v>
      </c>
      <c r="D10" s="32" t="s">
        <v>20</v>
      </c>
      <c r="E10" s="24"/>
    </row>
    <row r="11" spans="1:5" ht="30" x14ac:dyDescent="0.2">
      <c r="A11" s="30">
        <v>5</v>
      </c>
      <c r="B11" s="143" t="s">
        <v>21</v>
      </c>
      <c r="C11" s="31" t="s">
        <v>22</v>
      </c>
      <c r="D11" s="31" t="s">
        <v>23</v>
      </c>
      <c r="E11" s="24"/>
    </row>
    <row r="12" spans="1:5" ht="30" x14ac:dyDescent="0.2">
      <c r="A12" s="27">
        <v>6</v>
      </c>
      <c r="B12" s="144" t="s">
        <v>24</v>
      </c>
      <c r="C12" s="32" t="s">
        <v>25</v>
      </c>
      <c r="D12" s="32" t="s">
        <v>26</v>
      </c>
      <c r="E12" s="24"/>
    </row>
    <row r="13" spans="1:5" ht="30" x14ac:dyDescent="0.2">
      <c r="A13" s="30">
        <v>7</v>
      </c>
      <c r="B13" s="143" t="s">
        <v>27</v>
      </c>
      <c r="C13" s="31" t="s">
        <v>28</v>
      </c>
      <c r="D13" s="31" t="s">
        <v>29</v>
      </c>
      <c r="E13" s="24"/>
    </row>
    <row r="14" spans="1:5" ht="30" x14ac:dyDescent="0.2">
      <c r="A14" s="27">
        <v>8</v>
      </c>
      <c r="B14" s="144" t="s">
        <v>30</v>
      </c>
      <c r="C14" s="33" t="s">
        <v>31</v>
      </c>
      <c r="D14" s="32" t="s">
        <v>32</v>
      </c>
      <c r="E14" s="24"/>
    </row>
    <row r="15" spans="1:5" ht="30" x14ac:dyDescent="0.2">
      <c r="A15" s="30">
        <v>9</v>
      </c>
      <c r="B15" s="143" t="s">
        <v>33</v>
      </c>
      <c r="C15" s="34" t="s">
        <v>34</v>
      </c>
      <c r="D15" s="31" t="s">
        <v>35</v>
      </c>
      <c r="E15" s="24"/>
    </row>
    <row r="16" spans="1:5" ht="15.75" x14ac:dyDescent="0.2">
      <c r="A16" s="27">
        <v>10</v>
      </c>
      <c r="B16" s="145" t="s">
        <v>170</v>
      </c>
      <c r="C16" s="32" t="s">
        <v>171</v>
      </c>
      <c r="D16" s="32" t="s">
        <v>171</v>
      </c>
      <c r="E16" s="24"/>
    </row>
    <row r="17" spans="1:5" ht="45" x14ac:dyDescent="0.2">
      <c r="A17" s="30">
        <v>11</v>
      </c>
      <c r="B17" s="143" t="s">
        <v>36</v>
      </c>
      <c r="C17" s="31" t="s">
        <v>129</v>
      </c>
      <c r="D17" s="31" t="s">
        <v>148</v>
      </c>
      <c r="E17" s="24"/>
    </row>
    <row r="18" spans="1:5" ht="15.75" x14ac:dyDescent="0.2">
      <c r="A18" s="27">
        <v>12</v>
      </c>
      <c r="B18" s="144" t="s">
        <v>37</v>
      </c>
      <c r="C18" s="32" t="s">
        <v>144</v>
      </c>
      <c r="D18" s="33" t="s">
        <v>38</v>
      </c>
      <c r="E18" s="24"/>
    </row>
    <row r="19" spans="1:5" ht="31.5" x14ac:dyDescent="0.2">
      <c r="A19" s="30">
        <v>13</v>
      </c>
      <c r="B19" s="146" t="s">
        <v>151</v>
      </c>
      <c r="C19" s="31" t="s">
        <v>145</v>
      </c>
      <c r="D19" s="31" t="s">
        <v>39</v>
      </c>
    </row>
  </sheetData>
  <sheetProtection algorithmName="SHA-512" hashValue="zCF2THsY6mGEvMf+wsmZtwaxsmh16BUcGe1EQUp4y725m/6cvHhGsBSutS0h0JAvWybCbAtSeN7bMEzritP1cw==" saltValue="bGYpUOUjwTS+lVx9R0pjDg==" spinCount="100000" sheet="1" objects="1" scenarios="1"/>
  <hyperlinks>
    <hyperlink ref="B5" location="'(b) Applicant Information'!A1" display="Applicant Information" xr:uid="{24754829-FACE-4F35-9F7D-BF85CFBEB0B3}"/>
    <hyperlink ref="B6" location="'(c) Budget Summary'!A1" display="Budget Summary" xr:uid="{98A7B7A1-C27F-40DB-837D-88E19DE8F574}"/>
    <hyperlink ref="B7" location="'1. Personnel'!A1" display="Personnel" xr:uid="{A294884C-8B60-474F-98AB-6EB20AF9B77C}"/>
    <hyperlink ref="B8" location="'2. Fringe Benefits'!A1" display="Fringe Benefits" xr:uid="{78AFF87D-027A-4ADB-8857-5560AD7BD7B2}"/>
    <hyperlink ref="B9" location="'3. Travel'!A1" display="Travel" xr:uid="{DE6ED56C-6525-4954-8E8D-C624BF0F21B9}"/>
    <hyperlink ref="B10" location="'4. Equipment'!A1" display="Equipment" xr:uid="{039FB446-DDE2-4D63-BB37-750F7F89F6D2}"/>
    <hyperlink ref="B11" location="'5. Supplies'!A1" display="Supplies" xr:uid="{27B89F09-D380-4FA6-8097-348176BB7C4E}"/>
    <hyperlink ref="B12" location="'6. Contractual Services'!A1" display="Contractual Services" xr:uid="{CABE175B-CFBA-4231-BA8B-C5E369C19F2A}"/>
    <hyperlink ref="B13" location="'7. Consultant Services and Exp'!A1" display="Consultant Services and Expenses" xr:uid="{21DE0067-E14D-411B-9820-1906E0CCF0E2}"/>
    <hyperlink ref="B14" location="'8. Occupancy (Rent &amp; Utilities)'!A1" display="Occupancy (Rent and Utilities)" xr:uid="{4F873320-8682-479F-8C80-96A10FCE00F0}"/>
    <hyperlink ref="B15" location="'9. Training and Education'!A1" display="Training and Education" xr:uid="{67093675-3DDD-45E4-AFB6-4E13B0DF3C7E}"/>
    <hyperlink ref="B16" location="'10. Optional Task 5-O'!A1" display="Grant-Specific Line Item - Recovery Support Services" xr:uid="{02C0D911-04A1-4E59-A92A-7862E46B90BD}"/>
    <hyperlink ref="B17" location="'11. Total Indirect Costs'!A1" display="Total Indirect Costs" xr:uid="{EEE8D48D-FC14-4A1A-82CD-761823AC53D1}"/>
    <hyperlink ref="B18" location="'12. Program Narrative'!A1" display="Program Narrative" xr:uid="{BBA47C88-5644-484D-A5E1-BA4AA4B62344}"/>
    <hyperlink ref="B19" location="'13. Cash Budget Request '!A1" display="Advance Payment Request Cash Budget Items" xr:uid="{EF8700CB-3CDB-406F-8503-42B768404966}"/>
  </hyperlinks>
  <pageMargins left="0.25" right="0.25" top="0.75" bottom="0.75" header="0.3" footer="0.3"/>
  <pageSetup scale="69" orientation="landscape"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58D57-4856-49EB-94C2-E7E437C8158D}">
  <sheetPr>
    <tabColor theme="8" tint="0.79998168889431442"/>
    <pageSetUpPr fitToPage="1"/>
  </sheetPr>
  <dimension ref="A1:J34"/>
  <sheetViews>
    <sheetView showGridLines="0" workbookViewId="0"/>
  </sheetViews>
  <sheetFormatPr defaultColWidth="8.88671875" defaultRowHeight="15" x14ac:dyDescent="0.2"/>
  <cols>
    <col min="1" max="1" width="18.44140625" style="14" customWidth="1"/>
    <col min="2" max="2" width="23.21875" style="14" customWidth="1"/>
    <col min="3" max="4" width="19.77734375" style="14" customWidth="1"/>
    <col min="5" max="5" width="30.33203125" style="14" customWidth="1"/>
    <col min="6" max="6" width="29.77734375" style="14" bestFit="1" customWidth="1"/>
    <col min="7" max="7" width="13.88671875" style="14" customWidth="1"/>
    <col min="8" max="8" width="17" style="14" customWidth="1"/>
    <col min="9" max="9" width="17.44140625" style="14" customWidth="1"/>
    <col min="10" max="10" width="18.5546875" style="14" customWidth="1"/>
    <col min="11" max="16384" width="8.88671875" style="14"/>
  </cols>
  <sheetData>
    <row r="1" spans="1:10" ht="27.75" customHeight="1" x14ac:dyDescent="0.25">
      <c r="A1" s="15" t="s">
        <v>78</v>
      </c>
      <c r="B1" s="13"/>
      <c r="C1" s="13"/>
      <c r="D1" s="13"/>
      <c r="E1" s="13"/>
      <c r="F1" s="13"/>
      <c r="G1" s="13"/>
      <c r="H1" s="13"/>
      <c r="I1" s="13"/>
      <c r="J1" s="13"/>
    </row>
    <row r="2" spans="1:10" ht="9" customHeight="1" thickBot="1" x14ac:dyDescent="0.25">
      <c r="A2" s="17"/>
      <c r="B2" s="99"/>
      <c r="C2" s="99"/>
      <c r="D2" s="99"/>
      <c r="E2" s="99"/>
      <c r="F2" s="99"/>
      <c r="G2" s="99"/>
      <c r="H2" s="16"/>
      <c r="I2" s="16"/>
      <c r="J2" s="17"/>
    </row>
    <row r="3" spans="1:10" s="101" customFormat="1" ht="80.25" thickTop="1" x14ac:dyDescent="0.2">
      <c r="A3" s="198" t="s">
        <v>79</v>
      </c>
      <c r="B3" s="200" t="s">
        <v>80</v>
      </c>
      <c r="C3" s="200" t="s">
        <v>138</v>
      </c>
      <c r="D3" s="200" t="s">
        <v>81</v>
      </c>
      <c r="E3" s="168" t="s">
        <v>212</v>
      </c>
      <c r="F3" s="200" t="s">
        <v>72</v>
      </c>
      <c r="G3" s="200" t="s">
        <v>69</v>
      </c>
      <c r="H3" s="200" t="s">
        <v>82</v>
      </c>
      <c r="I3" s="200" t="s">
        <v>161</v>
      </c>
      <c r="J3" s="201" t="s">
        <v>209</v>
      </c>
    </row>
    <row r="4" spans="1:10" x14ac:dyDescent="0.2">
      <c r="A4" s="195"/>
      <c r="B4" s="196"/>
      <c r="C4" s="196"/>
      <c r="D4" s="196"/>
      <c r="E4" s="257"/>
      <c r="F4" s="196"/>
      <c r="G4" s="194"/>
      <c r="H4" s="183"/>
      <c r="I4" s="258"/>
      <c r="J4" s="260">
        <f>consultant[[#This Row],[Cost per item]]*consultant[[#This Row],[Quantity
(Total number of units)]]</f>
        <v>0</v>
      </c>
    </row>
    <row r="5" spans="1:10" x14ac:dyDescent="0.2">
      <c r="A5" s="195"/>
      <c r="B5" s="196"/>
      <c r="C5" s="196"/>
      <c r="D5" s="196"/>
      <c r="E5" s="257"/>
      <c r="F5" s="196"/>
      <c r="G5" s="194"/>
      <c r="H5" s="183"/>
      <c r="I5" s="258"/>
      <c r="J5" s="260">
        <f>consultant[[#This Row],[Cost per item]]*consultant[[#This Row],[Quantity
(Total number of units)]]</f>
        <v>0</v>
      </c>
    </row>
    <row r="6" spans="1:10" x14ac:dyDescent="0.2">
      <c r="A6" s="195"/>
      <c r="B6" s="196"/>
      <c r="C6" s="196"/>
      <c r="D6" s="196"/>
      <c r="E6" s="257"/>
      <c r="F6" s="196"/>
      <c r="G6" s="194"/>
      <c r="H6" s="183"/>
      <c r="I6" s="258"/>
      <c r="J6" s="260">
        <f>consultant[[#This Row],[Cost per item]]*consultant[[#This Row],[Quantity
(Total number of units)]]</f>
        <v>0</v>
      </c>
    </row>
    <row r="7" spans="1:10" x14ac:dyDescent="0.2">
      <c r="A7" s="195"/>
      <c r="B7" s="196"/>
      <c r="C7" s="196"/>
      <c r="D7" s="196"/>
      <c r="E7" s="257"/>
      <c r="F7" s="196"/>
      <c r="G7" s="194"/>
      <c r="H7" s="183"/>
      <c r="I7" s="258"/>
      <c r="J7" s="260">
        <f>consultant[[#This Row],[Cost per item]]*consultant[[#This Row],[Quantity
(Total number of units)]]</f>
        <v>0</v>
      </c>
    </row>
    <row r="8" spans="1:10" x14ac:dyDescent="0.2">
      <c r="A8" s="195"/>
      <c r="B8" s="196"/>
      <c r="C8" s="196"/>
      <c r="D8" s="196"/>
      <c r="E8" s="257"/>
      <c r="F8" s="196"/>
      <c r="G8" s="194"/>
      <c r="H8" s="183"/>
      <c r="I8" s="258"/>
      <c r="J8" s="260">
        <f>consultant[[#This Row],[Cost per item]]*consultant[[#This Row],[Quantity
(Total number of units)]]</f>
        <v>0</v>
      </c>
    </row>
    <row r="9" spans="1:10" x14ac:dyDescent="0.2">
      <c r="A9" s="195"/>
      <c r="B9" s="196"/>
      <c r="C9" s="196"/>
      <c r="D9" s="196"/>
      <c r="E9" s="257"/>
      <c r="F9" s="196"/>
      <c r="G9" s="194"/>
      <c r="H9" s="183"/>
      <c r="I9" s="258"/>
      <c r="J9" s="260">
        <f>consultant[[#This Row],[Cost per item]]*consultant[[#This Row],[Quantity
(Total number of units)]]</f>
        <v>0</v>
      </c>
    </row>
    <row r="10" spans="1:10" x14ac:dyDescent="0.2">
      <c r="A10" s="195"/>
      <c r="B10" s="196"/>
      <c r="C10" s="196"/>
      <c r="D10" s="196"/>
      <c r="E10" s="257"/>
      <c r="F10" s="196"/>
      <c r="G10" s="194"/>
      <c r="H10" s="183"/>
      <c r="I10" s="258"/>
      <c r="J10" s="260">
        <f>consultant[[#This Row],[Cost per item]]*consultant[[#This Row],[Quantity
(Total number of units)]]</f>
        <v>0</v>
      </c>
    </row>
    <row r="11" spans="1:10" x14ac:dyDescent="0.2">
      <c r="A11" s="195"/>
      <c r="B11" s="196"/>
      <c r="C11" s="196"/>
      <c r="D11" s="196"/>
      <c r="E11" s="257"/>
      <c r="F11" s="196"/>
      <c r="G11" s="194"/>
      <c r="H11" s="183"/>
      <c r="I11" s="258"/>
      <c r="J11" s="260">
        <f>consultant[[#This Row],[Cost per item]]*consultant[[#This Row],[Quantity
(Total number of units)]]</f>
        <v>0</v>
      </c>
    </row>
    <row r="12" spans="1:10" x14ac:dyDescent="0.2">
      <c r="A12" s="195"/>
      <c r="B12" s="196"/>
      <c r="C12" s="196"/>
      <c r="D12" s="196"/>
      <c r="E12" s="257"/>
      <c r="F12" s="196"/>
      <c r="G12" s="194"/>
      <c r="H12" s="183"/>
      <c r="I12" s="258"/>
      <c r="J12" s="260">
        <f>consultant[[#This Row],[Cost per item]]*consultant[[#This Row],[Quantity
(Total number of units)]]</f>
        <v>0</v>
      </c>
    </row>
    <row r="13" spans="1:10" x14ac:dyDescent="0.2">
      <c r="A13" s="195"/>
      <c r="B13" s="196"/>
      <c r="C13" s="196"/>
      <c r="D13" s="196"/>
      <c r="E13" s="257"/>
      <c r="F13" s="196"/>
      <c r="G13" s="194"/>
      <c r="H13" s="183"/>
      <c r="I13" s="258"/>
      <c r="J13" s="260">
        <f>consultant[[#This Row],[Cost per item]]*consultant[[#This Row],[Quantity
(Total number of units)]]</f>
        <v>0</v>
      </c>
    </row>
    <row r="14" spans="1:10" x14ac:dyDescent="0.2">
      <c r="A14" s="195"/>
      <c r="B14" s="196"/>
      <c r="C14" s="196"/>
      <c r="D14" s="196"/>
      <c r="E14" s="257"/>
      <c r="F14" s="196"/>
      <c r="G14" s="194"/>
      <c r="H14" s="183"/>
      <c r="I14" s="258"/>
      <c r="J14" s="260">
        <f>consultant[[#This Row],[Cost per item]]*consultant[[#This Row],[Quantity
(Total number of units)]]</f>
        <v>0</v>
      </c>
    </row>
    <row r="15" spans="1:10" x14ac:dyDescent="0.2">
      <c r="A15" s="195"/>
      <c r="B15" s="196"/>
      <c r="C15" s="196"/>
      <c r="D15" s="196"/>
      <c r="E15" s="257"/>
      <c r="F15" s="196"/>
      <c r="G15" s="194"/>
      <c r="H15" s="183"/>
      <c r="I15" s="258"/>
      <c r="J15" s="260">
        <f>consultant[[#This Row],[Cost per item]]*consultant[[#This Row],[Quantity
(Total number of units)]]</f>
        <v>0</v>
      </c>
    </row>
    <row r="16" spans="1:10" x14ac:dyDescent="0.2">
      <c r="A16" s="195"/>
      <c r="B16" s="196"/>
      <c r="C16" s="196"/>
      <c r="D16" s="196"/>
      <c r="E16" s="257"/>
      <c r="F16" s="196"/>
      <c r="G16" s="194"/>
      <c r="H16" s="183"/>
      <c r="I16" s="258"/>
      <c r="J16" s="260">
        <f>consultant[[#This Row],[Cost per item]]*consultant[[#This Row],[Quantity
(Total number of units)]]</f>
        <v>0</v>
      </c>
    </row>
    <row r="17" spans="1:10" x14ac:dyDescent="0.2">
      <c r="A17" s="195"/>
      <c r="B17" s="196"/>
      <c r="C17" s="196"/>
      <c r="D17" s="196"/>
      <c r="E17" s="257"/>
      <c r="F17" s="196"/>
      <c r="G17" s="194"/>
      <c r="H17" s="183"/>
      <c r="I17" s="258"/>
      <c r="J17" s="260">
        <f>consultant[[#This Row],[Cost per item]]*consultant[[#This Row],[Quantity
(Total number of units)]]</f>
        <v>0</v>
      </c>
    </row>
    <row r="18" spans="1:10" x14ac:dyDescent="0.2">
      <c r="A18" s="195"/>
      <c r="B18" s="196"/>
      <c r="C18" s="196"/>
      <c r="D18" s="196"/>
      <c r="E18" s="257"/>
      <c r="F18" s="196"/>
      <c r="G18" s="194"/>
      <c r="H18" s="183"/>
      <c r="I18" s="258"/>
      <c r="J18" s="260">
        <f>consultant[[#This Row],[Cost per item]]*consultant[[#This Row],[Quantity
(Total number of units)]]</f>
        <v>0</v>
      </c>
    </row>
    <row r="19" spans="1:10" x14ac:dyDescent="0.2">
      <c r="A19" s="195"/>
      <c r="B19" s="196"/>
      <c r="C19" s="196"/>
      <c r="D19" s="196"/>
      <c r="E19" s="257"/>
      <c r="F19" s="196"/>
      <c r="G19" s="194"/>
      <c r="H19" s="183"/>
      <c r="I19" s="258"/>
      <c r="J19" s="260">
        <f>consultant[[#This Row],[Cost per item]]*consultant[[#This Row],[Quantity
(Total number of units)]]</f>
        <v>0</v>
      </c>
    </row>
    <row r="20" spans="1:10" x14ac:dyDescent="0.2">
      <c r="A20" s="195"/>
      <c r="B20" s="196"/>
      <c r="C20" s="196"/>
      <c r="D20" s="196"/>
      <c r="E20" s="257"/>
      <c r="F20" s="196"/>
      <c r="G20" s="194"/>
      <c r="H20" s="183"/>
      <c r="I20" s="258"/>
      <c r="J20" s="260">
        <f>consultant[[#This Row],[Cost per item]]*consultant[[#This Row],[Quantity
(Total number of units)]]</f>
        <v>0</v>
      </c>
    </row>
    <row r="21" spans="1:10" x14ac:dyDescent="0.2">
      <c r="A21" s="195"/>
      <c r="B21" s="196"/>
      <c r="C21" s="196"/>
      <c r="D21" s="196"/>
      <c r="E21" s="257"/>
      <c r="F21" s="196"/>
      <c r="G21" s="194"/>
      <c r="H21" s="183"/>
      <c r="I21" s="258"/>
      <c r="J21" s="260">
        <f>consultant[[#This Row],[Cost per item]]*consultant[[#This Row],[Quantity
(Total number of units)]]</f>
        <v>0</v>
      </c>
    </row>
    <row r="22" spans="1:10" x14ac:dyDescent="0.2">
      <c r="A22" s="195"/>
      <c r="B22" s="196"/>
      <c r="C22" s="196"/>
      <c r="D22" s="196"/>
      <c r="E22" s="257"/>
      <c r="F22" s="196"/>
      <c r="G22" s="194"/>
      <c r="H22" s="183"/>
      <c r="I22" s="258"/>
      <c r="J22" s="260">
        <f>consultant[[#This Row],[Cost per item]]*consultant[[#This Row],[Quantity
(Total number of units)]]</f>
        <v>0</v>
      </c>
    </row>
    <row r="23" spans="1:10" x14ac:dyDescent="0.2">
      <c r="A23" s="195"/>
      <c r="B23" s="196"/>
      <c r="C23" s="196"/>
      <c r="D23" s="196"/>
      <c r="E23" s="257"/>
      <c r="F23" s="196"/>
      <c r="G23" s="194"/>
      <c r="H23" s="183"/>
      <c r="I23" s="258"/>
      <c r="J23" s="260">
        <f>consultant[[#This Row],[Cost per item]]*consultant[[#This Row],[Quantity
(Total number of units)]]</f>
        <v>0</v>
      </c>
    </row>
    <row r="24" spans="1:10" x14ac:dyDescent="0.2">
      <c r="A24" s="195"/>
      <c r="B24" s="196"/>
      <c r="C24" s="196"/>
      <c r="D24" s="196"/>
      <c r="E24" s="257"/>
      <c r="F24" s="196"/>
      <c r="G24" s="194"/>
      <c r="H24" s="183"/>
      <c r="I24" s="258"/>
      <c r="J24" s="260">
        <f>consultant[[#This Row],[Cost per item]]*consultant[[#This Row],[Quantity
(Total number of units)]]</f>
        <v>0</v>
      </c>
    </row>
    <row r="25" spans="1:10" x14ac:dyDescent="0.2">
      <c r="A25" s="195"/>
      <c r="B25" s="196"/>
      <c r="C25" s="196"/>
      <c r="D25" s="196"/>
      <c r="E25" s="257"/>
      <c r="F25" s="196"/>
      <c r="G25" s="194"/>
      <c r="H25" s="183"/>
      <c r="I25" s="258"/>
      <c r="J25" s="260">
        <f>consultant[[#This Row],[Cost per item]]*consultant[[#This Row],[Quantity
(Total number of units)]]</f>
        <v>0</v>
      </c>
    </row>
    <row r="26" spans="1:10" x14ac:dyDescent="0.2">
      <c r="A26" s="195"/>
      <c r="B26" s="196"/>
      <c r="C26" s="196"/>
      <c r="D26" s="196"/>
      <c r="E26" s="257"/>
      <c r="F26" s="196"/>
      <c r="G26" s="194"/>
      <c r="H26" s="183"/>
      <c r="I26" s="258"/>
      <c r="J26" s="260">
        <f>consultant[[#This Row],[Cost per item]]*consultant[[#This Row],[Quantity
(Total number of units)]]</f>
        <v>0</v>
      </c>
    </row>
    <row r="27" spans="1:10" x14ac:dyDescent="0.2">
      <c r="A27" s="195"/>
      <c r="B27" s="196"/>
      <c r="C27" s="196"/>
      <c r="D27" s="196"/>
      <c r="E27" s="257"/>
      <c r="F27" s="196"/>
      <c r="G27" s="194"/>
      <c r="H27" s="183"/>
      <c r="I27" s="258"/>
      <c r="J27" s="260">
        <f>consultant[[#This Row],[Cost per item]]*consultant[[#This Row],[Quantity
(Total number of units)]]</f>
        <v>0</v>
      </c>
    </row>
    <row r="28" spans="1:10" x14ac:dyDescent="0.2">
      <c r="A28" s="195"/>
      <c r="B28" s="196"/>
      <c r="C28" s="196"/>
      <c r="D28" s="196"/>
      <c r="E28" s="257"/>
      <c r="F28" s="196"/>
      <c r="G28" s="194"/>
      <c r="H28" s="183"/>
      <c r="I28" s="258"/>
      <c r="J28" s="260">
        <f>consultant[[#This Row],[Cost per item]]*consultant[[#This Row],[Quantity
(Total number of units)]]</f>
        <v>0</v>
      </c>
    </row>
    <row r="29" spans="1:10" x14ac:dyDescent="0.2">
      <c r="A29" s="195"/>
      <c r="B29" s="196"/>
      <c r="C29" s="196"/>
      <c r="D29" s="196"/>
      <c r="E29" s="257"/>
      <c r="F29" s="196"/>
      <c r="G29" s="194"/>
      <c r="H29" s="183"/>
      <c r="I29" s="258"/>
      <c r="J29" s="260">
        <f>consultant[[#This Row],[Cost per item]]*consultant[[#This Row],[Quantity
(Total number of units)]]</f>
        <v>0</v>
      </c>
    </row>
    <row r="30" spans="1:10" x14ac:dyDescent="0.2">
      <c r="A30" s="195"/>
      <c r="B30" s="196"/>
      <c r="C30" s="196"/>
      <c r="D30" s="196"/>
      <c r="E30" s="257"/>
      <c r="F30" s="196"/>
      <c r="G30" s="194"/>
      <c r="H30" s="183"/>
      <c r="I30" s="258"/>
      <c r="J30" s="260">
        <f>consultant[[#This Row],[Cost per item]]*consultant[[#This Row],[Quantity
(Total number of units)]]</f>
        <v>0</v>
      </c>
    </row>
    <row r="31" spans="1:10" x14ac:dyDescent="0.2">
      <c r="A31" s="195"/>
      <c r="B31" s="197"/>
      <c r="C31" s="196"/>
      <c r="D31" s="196"/>
      <c r="E31" s="257"/>
      <c r="F31" s="196"/>
      <c r="G31" s="194"/>
      <c r="H31" s="183"/>
      <c r="I31" s="258"/>
      <c r="J31" s="260">
        <f>consultant[[#This Row],[Cost per item]]*consultant[[#This Row],[Quantity
(Total number of units)]]</f>
        <v>0</v>
      </c>
    </row>
    <row r="32" spans="1:10" x14ac:dyDescent="0.2">
      <c r="A32" s="195"/>
      <c r="B32" s="196"/>
      <c r="C32" s="196"/>
      <c r="D32" s="196"/>
      <c r="E32" s="257"/>
      <c r="F32" s="196"/>
      <c r="G32" s="194"/>
      <c r="H32" s="183"/>
      <c r="I32" s="259"/>
      <c r="J32" s="260">
        <f>consultant[[#This Row],[Cost per item]]*consultant[[#This Row],[Quantity
(Total number of units)]]</f>
        <v>0</v>
      </c>
    </row>
    <row r="33" spans="1:10" ht="20.25" x14ac:dyDescent="0.2">
      <c r="A33" s="199"/>
      <c r="B33" s="202"/>
      <c r="C33" s="202"/>
      <c r="D33" s="202"/>
      <c r="E33" s="202"/>
      <c r="F33" s="202"/>
      <c r="G33" s="203"/>
      <c r="H33" s="204"/>
      <c r="I33" s="205"/>
      <c r="J33" s="261">
        <f>SUBTOTAL(109,J4:J32)</f>
        <v>0</v>
      </c>
    </row>
    <row r="34" spans="1:10" x14ac:dyDescent="0.2">
      <c r="A34" s="63"/>
      <c r="B34" s="63"/>
      <c r="C34" s="63"/>
      <c r="D34" s="63"/>
      <c r="E34" s="63"/>
      <c r="F34" s="63"/>
      <c r="G34" s="103"/>
      <c r="H34" s="103"/>
      <c r="J34" s="104"/>
    </row>
  </sheetData>
  <sheetProtection algorithmName="SHA-512" hashValue="A9f2j05svm9J9u077vjwafObJZniAEVwO1keH6URlEslq/B4BWBb/u7N2WCv+x7b6oUwWu+uriCQftFrXO+6tA==" saltValue="URYHwNGZTKlUNycoh5WaHA==" spinCount="100000" sheet="1" objects="1" scenarios="1"/>
  <pageMargins left="0.7" right="0.7" top="0.75" bottom="0.75" header="0.3" footer="0.3"/>
  <pageSetup scale="62"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FD670922-1BF9-4880-9623-892B89FB6D49}">
          <x14:formula1>
            <xm:f>Data!$G$2:$G$3</xm:f>
          </x14:formula1>
          <xm:sqref>C4:C32</xm:sqref>
        </x14:dataValidation>
        <x14:dataValidation type="list" allowBlank="1" showInputMessage="1" showErrorMessage="1" xr:uid="{2879F423-BBC4-4D77-97BA-CF096F5CD9E4}">
          <x14:formula1>
            <xm:f>Data!$C$2:$C$12</xm:f>
          </x14:formula1>
          <xm:sqref>F4:F32</xm:sqref>
        </x14:dataValidation>
        <x14:dataValidation type="list" allowBlank="1" showInputMessage="1" showErrorMessage="1" xr:uid="{C81D5FFB-4830-4047-B27E-AB4176BF7241}">
          <x14:formula1>
            <xm:f>Data!$E$2:$E$9</xm:f>
          </x14:formula1>
          <xm:sqref>D4:D32</xm:sqref>
        </x14:dataValidation>
        <x14:dataValidation type="list" allowBlank="1" showInputMessage="1" showErrorMessage="1" xr:uid="{8197EB7C-5C58-4B41-8D72-D5ACB38ECF9F}">
          <x14:formula1>
            <xm:f>Data!$D$2:$D$5</xm:f>
          </x14:formula1>
          <xm:sqref>E4:E32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F2118-B88A-47C8-8D36-078B09AE0067}">
  <sheetPr>
    <tabColor theme="8" tint="0.79998168889431442"/>
    <pageSetUpPr fitToPage="1"/>
  </sheetPr>
  <dimension ref="A1:G23"/>
  <sheetViews>
    <sheetView showGridLines="0" workbookViewId="0">
      <selection activeCell="A3" sqref="A3:G3"/>
    </sheetView>
  </sheetViews>
  <sheetFormatPr defaultColWidth="8.88671875" defaultRowHeight="15" x14ac:dyDescent="0.2"/>
  <cols>
    <col min="1" max="1" width="25.5546875" style="14" customWidth="1"/>
    <col min="2" max="2" width="28.33203125" style="14" customWidth="1"/>
    <col min="3" max="3" width="20.5546875" style="14" customWidth="1"/>
    <col min="4" max="4" width="14.5546875" style="14" customWidth="1"/>
    <col min="5" max="5" width="19.6640625" style="14" customWidth="1"/>
    <col min="6" max="6" width="15.44140625" style="14" customWidth="1"/>
    <col min="7" max="7" width="17.21875" style="14" customWidth="1"/>
    <col min="8" max="16384" width="8.88671875" style="14"/>
  </cols>
  <sheetData>
    <row r="1" spans="1:7" ht="30.75" customHeight="1" x14ac:dyDescent="0.25">
      <c r="A1" s="13" t="s">
        <v>90</v>
      </c>
      <c r="B1" s="13"/>
      <c r="C1" s="13"/>
      <c r="D1" s="13"/>
      <c r="E1" s="13"/>
      <c r="F1" s="13"/>
      <c r="G1" s="13"/>
    </row>
    <row r="2" spans="1:7" ht="10.5" customHeight="1" x14ac:dyDescent="0.25">
      <c r="A2" s="15"/>
      <c r="B2" s="15"/>
      <c r="C2" s="16"/>
      <c r="D2" s="16"/>
      <c r="E2" s="16"/>
      <c r="F2" s="16"/>
      <c r="G2" s="16"/>
    </row>
    <row r="3" spans="1:7" ht="92.25" x14ac:dyDescent="0.2">
      <c r="A3" s="18" t="s">
        <v>83</v>
      </c>
      <c r="B3" s="168" t="s">
        <v>212</v>
      </c>
      <c r="C3" s="19" t="s">
        <v>139</v>
      </c>
      <c r="D3" s="19" t="s">
        <v>84</v>
      </c>
      <c r="E3" s="19" t="s">
        <v>85</v>
      </c>
      <c r="F3" s="18" t="s">
        <v>162</v>
      </c>
      <c r="G3" s="20" t="s">
        <v>202</v>
      </c>
    </row>
    <row r="4" spans="1:7" x14ac:dyDescent="0.2">
      <c r="A4" s="131"/>
      <c r="B4" s="173"/>
      <c r="C4" s="131"/>
      <c r="D4" s="140"/>
      <c r="E4" s="131"/>
      <c r="F4" s="129"/>
      <c r="G4" s="130">
        <f>occupancy[[#This Row],[Cost or rate per unit]]*occupancy[[#This Row],[Length of time]]</f>
        <v>0</v>
      </c>
    </row>
    <row r="5" spans="1:7" x14ac:dyDescent="0.2">
      <c r="A5" s="131"/>
      <c r="B5" s="173"/>
      <c r="C5" s="131"/>
      <c r="D5" s="140"/>
      <c r="E5" s="131"/>
      <c r="F5" s="129"/>
      <c r="G5" s="130">
        <f>occupancy[[#This Row],[Cost or rate per unit]]*occupancy[[#This Row],[Length of time]]</f>
        <v>0</v>
      </c>
    </row>
    <row r="6" spans="1:7" ht="15.75" x14ac:dyDescent="0.2">
      <c r="A6" s="131"/>
      <c r="B6" s="173"/>
      <c r="C6" s="132"/>
      <c r="D6" s="141"/>
      <c r="E6" s="132"/>
      <c r="F6" s="129"/>
      <c r="G6" s="130">
        <f>occupancy[[#This Row],[Cost or rate per unit]]*occupancy[[#This Row],[Length of time]]</f>
        <v>0</v>
      </c>
    </row>
    <row r="7" spans="1:7" x14ac:dyDescent="0.2">
      <c r="A7" s="131"/>
      <c r="B7" s="173"/>
      <c r="C7" s="133"/>
      <c r="D7" s="133"/>
      <c r="E7" s="133"/>
      <c r="F7" s="129"/>
      <c r="G7" s="130">
        <f>occupancy[[#This Row],[Cost or rate per unit]]*occupancy[[#This Row],[Length of time]]</f>
        <v>0</v>
      </c>
    </row>
    <row r="8" spans="1:7" x14ac:dyDescent="0.2">
      <c r="A8" s="131"/>
      <c r="B8" s="173"/>
      <c r="C8" s="133"/>
      <c r="D8" s="133"/>
      <c r="E8" s="133"/>
      <c r="F8" s="129"/>
      <c r="G8" s="130">
        <f>occupancy[[#This Row],[Cost or rate per unit]]*occupancy[[#This Row],[Length of time]]</f>
        <v>0</v>
      </c>
    </row>
    <row r="9" spans="1:7" x14ac:dyDescent="0.2">
      <c r="A9" s="131"/>
      <c r="B9" s="173"/>
      <c r="C9" s="133"/>
      <c r="D9" s="133"/>
      <c r="E9" s="133"/>
      <c r="F9" s="129"/>
      <c r="G9" s="130">
        <f>occupancy[[#This Row],[Cost or rate per unit]]*occupancy[[#This Row],[Length of time]]</f>
        <v>0</v>
      </c>
    </row>
    <row r="10" spans="1:7" x14ac:dyDescent="0.2">
      <c r="A10" s="131"/>
      <c r="B10" s="173"/>
      <c r="C10" s="133"/>
      <c r="D10" s="133"/>
      <c r="E10" s="133"/>
      <c r="F10" s="129"/>
      <c r="G10" s="130">
        <f>occupancy[[#This Row],[Cost or rate per unit]]*occupancy[[#This Row],[Length of time]]</f>
        <v>0</v>
      </c>
    </row>
    <row r="11" spans="1:7" x14ac:dyDescent="0.2">
      <c r="A11" s="131"/>
      <c r="B11" s="173"/>
      <c r="C11" s="133"/>
      <c r="D11" s="133"/>
      <c r="E11" s="133"/>
      <c r="F11" s="129"/>
      <c r="G11" s="130">
        <f>occupancy[[#This Row],[Cost or rate per unit]]*occupancy[[#This Row],[Length of time]]</f>
        <v>0</v>
      </c>
    </row>
    <row r="12" spans="1:7" x14ac:dyDescent="0.2">
      <c r="A12" s="131"/>
      <c r="B12" s="173"/>
      <c r="C12" s="133"/>
      <c r="D12" s="133"/>
      <c r="E12" s="133"/>
      <c r="F12" s="129"/>
      <c r="G12" s="130">
        <f>occupancy[[#This Row],[Cost or rate per unit]]*occupancy[[#This Row],[Length of time]]</f>
        <v>0</v>
      </c>
    </row>
    <row r="13" spans="1:7" x14ac:dyDescent="0.2">
      <c r="A13" s="131"/>
      <c r="B13" s="173"/>
      <c r="C13" s="133"/>
      <c r="D13" s="133"/>
      <c r="E13" s="133"/>
      <c r="F13" s="129"/>
      <c r="G13" s="130">
        <f>occupancy[[#This Row],[Cost or rate per unit]]*occupancy[[#This Row],[Length of time]]</f>
        <v>0</v>
      </c>
    </row>
    <row r="14" spans="1:7" x14ac:dyDescent="0.2">
      <c r="A14" s="131"/>
      <c r="B14" s="173"/>
      <c r="C14" s="133"/>
      <c r="D14" s="133"/>
      <c r="E14" s="133"/>
      <c r="F14" s="129"/>
      <c r="G14" s="130">
        <f>occupancy[[#This Row],[Cost or rate per unit]]*occupancy[[#This Row],[Length of time]]</f>
        <v>0</v>
      </c>
    </row>
    <row r="15" spans="1:7" x14ac:dyDescent="0.2">
      <c r="A15" s="131"/>
      <c r="B15" s="173"/>
      <c r="C15" s="133"/>
      <c r="D15" s="133"/>
      <c r="E15" s="133"/>
      <c r="F15" s="129"/>
      <c r="G15" s="130">
        <f>occupancy[[#This Row],[Cost or rate per unit]]*occupancy[[#This Row],[Length of time]]</f>
        <v>0</v>
      </c>
    </row>
    <row r="16" spans="1:7" x14ac:dyDescent="0.2">
      <c r="A16" s="131"/>
      <c r="B16" s="173"/>
      <c r="C16" s="133"/>
      <c r="D16" s="133"/>
      <c r="E16" s="133"/>
      <c r="F16" s="129"/>
      <c r="G16" s="130">
        <f>occupancy[[#This Row],[Cost or rate per unit]]*occupancy[[#This Row],[Length of time]]</f>
        <v>0</v>
      </c>
    </row>
    <row r="17" spans="1:7" x14ac:dyDescent="0.2">
      <c r="A17" s="131"/>
      <c r="B17" s="173"/>
      <c r="C17" s="133"/>
      <c r="D17" s="133"/>
      <c r="E17" s="133"/>
      <c r="F17" s="129"/>
      <c r="G17" s="130">
        <f>occupancy[[#This Row],[Cost or rate per unit]]*occupancy[[#This Row],[Length of time]]</f>
        <v>0</v>
      </c>
    </row>
    <row r="18" spans="1:7" x14ac:dyDescent="0.2">
      <c r="A18" s="131"/>
      <c r="B18" s="173"/>
      <c r="C18" s="133"/>
      <c r="D18" s="133"/>
      <c r="E18" s="133"/>
      <c r="F18" s="129"/>
      <c r="G18" s="130">
        <f>occupancy[[#This Row],[Cost or rate per unit]]*occupancy[[#This Row],[Length of time]]</f>
        <v>0</v>
      </c>
    </row>
    <row r="19" spans="1:7" x14ac:dyDescent="0.2">
      <c r="A19" s="131"/>
      <c r="B19" s="173"/>
      <c r="C19" s="133"/>
      <c r="D19" s="133"/>
      <c r="E19" s="133"/>
      <c r="F19" s="129"/>
      <c r="G19" s="130">
        <f>occupancy[[#This Row],[Cost or rate per unit]]*occupancy[[#This Row],[Length of time]]</f>
        <v>0</v>
      </c>
    </row>
    <row r="20" spans="1:7" x14ac:dyDescent="0.2">
      <c r="A20" s="131"/>
      <c r="B20" s="173"/>
      <c r="C20" s="133"/>
      <c r="D20" s="133"/>
      <c r="E20" s="133"/>
      <c r="F20" s="129"/>
      <c r="G20" s="130">
        <f>occupancy[[#This Row],[Cost or rate per unit]]*occupancy[[#This Row],[Length of time]]</f>
        <v>0</v>
      </c>
    </row>
    <row r="21" spans="1:7" x14ac:dyDescent="0.2">
      <c r="A21" s="133"/>
      <c r="B21" s="173"/>
      <c r="C21" s="133"/>
      <c r="D21" s="133"/>
      <c r="E21" s="133"/>
      <c r="F21" s="129"/>
      <c r="G21" s="130">
        <f>occupancy[[#This Row],[Cost or rate per unit]]*occupancy[[#This Row],[Length of time]]</f>
        <v>0</v>
      </c>
    </row>
    <row r="22" spans="1:7" ht="16.5" thickBot="1" x14ac:dyDescent="0.25">
      <c r="A22" s="134"/>
      <c r="B22" s="173"/>
      <c r="C22" s="135"/>
      <c r="D22" s="135"/>
      <c r="E22" s="135"/>
      <c r="F22" s="129"/>
      <c r="G22" s="130">
        <f>occupancy[[#This Row],[Cost or rate per unit]]*occupancy[[#This Row],[Length of time]]</f>
        <v>0</v>
      </c>
    </row>
    <row r="23" spans="1:7" ht="21" thickBot="1" x14ac:dyDescent="0.25">
      <c r="A23" s="10"/>
      <c r="B23" s="152"/>
      <c r="C23" s="11"/>
      <c r="D23" s="11"/>
      <c r="E23" s="11"/>
      <c r="F23" s="12"/>
      <c r="G23" s="251">
        <f>SUBTOTAL(109,G4:G22)</f>
        <v>0</v>
      </c>
    </row>
  </sheetData>
  <sheetProtection algorithmName="SHA-512" hashValue="3oLSEO1uwC7ejgmhBbjH1LXO7eYzVU3P3xQZOi2CjcoYx7FPDNbjawPuOCq8y+bNzsX9TuEfeXgqOFbUR55CUg==" saltValue="4tMmgwpkojT+r0KVaOtDGA==" spinCount="100000" sheet="1" objects="1" scenarios="1"/>
  <phoneticPr fontId="28" type="noConversion"/>
  <pageMargins left="0.7" right="0.7" top="0.75" bottom="0.75" header="0.3" footer="0.3"/>
  <pageSetup scale="62"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1C1BE842-E286-4C1B-A9FF-A52C4C5D3D8C}">
          <x14:formula1>
            <xm:f>Data!$C$2:$C$10</xm:f>
          </x14:formula1>
          <xm:sqref>C4:C22</xm:sqref>
        </x14:dataValidation>
        <x14:dataValidation type="list" allowBlank="1" showInputMessage="1" showErrorMessage="1" xr:uid="{6432A68D-4910-4FC6-B5F0-834719DDDA37}">
          <x14:formula1>
            <xm:f>Data!$D$2:$D$5</xm:f>
          </x14:formula1>
          <xm:sqref>B4:B22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519CB-DF8C-4FBA-BB94-AF26E04AA81E}">
  <sheetPr>
    <tabColor theme="8" tint="0.79998168889431442"/>
    <pageSetUpPr fitToPage="1"/>
  </sheetPr>
  <dimension ref="A1:F32"/>
  <sheetViews>
    <sheetView showGridLines="0" workbookViewId="0">
      <selection activeCell="A4" sqref="A4"/>
    </sheetView>
  </sheetViews>
  <sheetFormatPr defaultColWidth="8.88671875" defaultRowHeight="15" x14ac:dyDescent="0.2"/>
  <cols>
    <col min="1" max="2" width="29.88671875" style="14" customWidth="1"/>
    <col min="3" max="3" width="14.33203125" style="14" customWidth="1"/>
    <col min="4" max="5" width="13.33203125" style="14" customWidth="1"/>
    <col min="6" max="6" width="18.33203125" style="14" customWidth="1"/>
    <col min="7" max="16384" width="8.88671875" style="14"/>
  </cols>
  <sheetData>
    <row r="1" spans="1:6" s="107" customFormat="1" ht="27" customHeight="1" x14ac:dyDescent="0.25">
      <c r="A1" s="13" t="s">
        <v>86</v>
      </c>
      <c r="B1" s="13"/>
      <c r="C1" s="13"/>
      <c r="D1" s="13"/>
      <c r="E1" s="13"/>
      <c r="F1" s="13"/>
    </row>
    <row r="2" spans="1:6" ht="7.5" customHeight="1" x14ac:dyDescent="0.2">
      <c r="A2" s="17"/>
      <c r="B2" s="17"/>
      <c r="C2" s="17"/>
      <c r="D2" s="17"/>
      <c r="E2" s="17"/>
      <c r="F2" s="17"/>
    </row>
    <row r="3" spans="1:6" ht="79.5" x14ac:dyDescent="0.2">
      <c r="A3" s="18" t="s">
        <v>140</v>
      </c>
      <c r="B3" s="168" t="s">
        <v>212</v>
      </c>
      <c r="C3" s="19" t="s">
        <v>141</v>
      </c>
      <c r="D3" s="19" t="s">
        <v>87</v>
      </c>
      <c r="E3" s="18" t="s">
        <v>163</v>
      </c>
      <c r="F3" s="20" t="s">
        <v>210</v>
      </c>
    </row>
    <row r="4" spans="1:6" x14ac:dyDescent="0.2">
      <c r="A4" s="217"/>
      <c r="B4" s="173"/>
      <c r="C4" s="136"/>
      <c r="D4" s="137"/>
      <c r="E4" s="137"/>
      <c r="F4" s="216">
        <f>training_education[[#This Row],[Cost/rate per item
(Cost per unit)]]*training_education[[#This Row],[Quantity 
(Number of persons or length of time)]]</f>
        <v>0</v>
      </c>
    </row>
    <row r="5" spans="1:6" x14ac:dyDescent="0.2">
      <c r="A5" s="217"/>
      <c r="B5" s="173"/>
      <c r="C5" s="136"/>
      <c r="D5" s="218"/>
      <c r="E5" s="218"/>
      <c r="F5" s="216">
        <f>training_education[[#This Row],[Cost/rate per item
(Cost per unit)]]*training_education[[#This Row],[Quantity 
(Number of persons or length of time)]]</f>
        <v>0</v>
      </c>
    </row>
    <row r="6" spans="1:6" x14ac:dyDescent="0.2">
      <c r="A6" s="219"/>
      <c r="B6" s="173"/>
      <c r="C6" s="220"/>
      <c r="D6" s="221"/>
      <c r="E6" s="222"/>
      <c r="F6" s="216">
        <f>training_education[[#This Row],[Cost/rate per item
(Cost per unit)]]*training_education[[#This Row],[Quantity 
(Number of persons or length of time)]]</f>
        <v>0</v>
      </c>
    </row>
    <row r="7" spans="1:6" x14ac:dyDescent="0.2">
      <c r="A7" s="219"/>
      <c r="B7" s="173"/>
      <c r="C7" s="138"/>
      <c r="D7" s="223"/>
      <c r="E7" s="223"/>
      <c r="F7" s="216">
        <f>training_education[[#This Row],[Cost/rate per item
(Cost per unit)]]*training_education[[#This Row],[Quantity 
(Number of persons or length of time)]]</f>
        <v>0</v>
      </c>
    </row>
    <row r="8" spans="1:6" x14ac:dyDescent="0.2">
      <c r="A8" s="219"/>
      <c r="B8" s="173"/>
      <c r="C8" s="138"/>
      <c r="D8" s="223"/>
      <c r="E8" s="223"/>
      <c r="F8" s="216">
        <f>training_education[[#This Row],[Cost/rate per item
(Cost per unit)]]*training_education[[#This Row],[Quantity 
(Number of persons or length of time)]]</f>
        <v>0</v>
      </c>
    </row>
    <row r="9" spans="1:6" x14ac:dyDescent="0.2">
      <c r="A9" s="219"/>
      <c r="B9" s="173"/>
      <c r="C9" s="138"/>
      <c r="D9" s="223"/>
      <c r="E9" s="223"/>
      <c r="F9" s="216">
        <f>training_education[[#This Row],[Cost/rate per item
(Cost per unit)]]*training_education[[#This Row],[Quantity 
(Number of persons or length of time)]]</f>
        <v>0</v>
      </c>
    </row>
    <row r="10" spans="1:6" x14ac:dyDescent="0.2">
      <c r="A10" s="219"/>
      <c r="B10" s="173"/>
      <c r="C10" s="138"/>
      <c r="D10" s="223"/>
      <c r="E10" s="223"/>
      <c r="F10" s="216">
        <f>training_education[[#This Row],[Cost/rate per item
(Cost per unit)]]*training_education[[#This Row],[Quantity 
(Number of persons or length of time)]]</f>
        <v>0</v>
      </c>
    </row>
    <row r="11" spans="1:6" x14ac:dyDescent="0.2">
      <c r="A11" s="219"/>
      <c r="B11" s="173"/>
      <c r="C11" s="138"/>
      <c r="D11" s="223"/>
      <c r="E11" s="223"/>
      <c r="F11" s="216">
        <f>training_education[[#This Row],[Cost/rate per item
(Cost per unit)]]*training_education[[#This Row],[Quantity 
(Number of persons or length of time)]]</f>
        <v>0</v>
      </c>
    </row>
    <row r="12" spans="1:6" x14ac:dyDescent="0.2">
      <c r="A12" s="219"/>
      <c r="B12" s="173"/>
      <c r="C12" s="138"/>
      <c r="D12" s="223"/>
      <c r="E12" s="223"/>
      <c r="F12" s="216">
        <f>training_education[[#This Row],[Cost/rate per item
(Cost per unit)]]*training_education[[#This Row],[Quantity 
(Number of persons or length of time)]]</f>
        <v>0</v>
      </c>
    </row>
    <row r="13" spans="1:6" x14ac:dyDescent="0.2">
      <c r="A13" s="219"/>
      <c r="B13" s="173"/>
      <c r="C13" s="138"/>
      <c r="D13" s="223"/>
      <c r="E13" s="223"/>
      <c r="F13" s="216">
        <f>training_education[[#This Row],[Cost/rate per item
(Cost per unit)]]*training_education[[#This Row],[Quantity 
(Number of persons or length of time)]]</f>
        <v>0</v>
      </c>
    </row>
    <row r="14" spans="1:6" x14ac:dyDescent="0.2">
      <c r="A14" s="219"/>
      <c r="B14" s="173"/>
      <c r="C14" s="138"/>
      <c r="D14" s="223"/>
      <c r="E14" s="223"/>
      <c r="F14" s="216">
        <f>training_education[[#This Row],[Cost/rate per item
(Cost per unit)]]*training_education[[#This Row],[Quantity 
(Number of persons or length of time)]]</f>
        <v>0</v>
      </c>
    </row>
    <row r="15" spans="1:6" x14ac:dyDescent="0.2">
      <c r="A15" s="224"/>
      <c r="B15" s="173"/>
      <c r="C15" s="225"/>
      <c r="D15" s="221"/>
      <c r="E15" s="221"/>
      <c r="F15" s="216">
        <f>training_education[[#This Row],[Cost/rate per item
(Cost per unit)]]*training_education[[#This Row],[Quantity 
(Number of persons or length of time)]]</f>
        <v>0</v>
      </c>
    </row>
    <row r="16" spans="1:6" x14ac:dyDescent="0.2">
      <c r="A16" s="224"/>
      <c r="B16" s="173"/>
      <c r="C16" s="220"/>
      <c r="D16" s="221"/>
      <c r="E16" s="221"/>
      <c r="F16" s="216">
        <f>training_education[[#This Row],[Cost/rate per item
(Cost per unit)]]*training_education[[#This Row],[Quantity 
(Number of persons or length of time)]]</f>
        <v>0</v>
      </c>
    </row>
    <row r="17" spans="1:6" x14ac:dyDescent="0.2">
      <c r="A17" s="224"/>
      <c r="B17" s="173"/>
      <c r="C17" s="220"/>
      <c r="D17" s="221"/>
      <c r="E17" s="221"/>
      <c r="F17" s="216">
        <f>training_education[[#This Row],[Cost/rate per item
(Cost per unit)]]*training_education[[#This Row],[Quantity 
(Number of persons or length of time)]]</f>
        <v>0</v>
      </c>
    </row>
    <row r="18" spans="1:6" x14ac:dyDescent="0.2">
      <c r="A18" s="224"/>
      <c r="B18" s="173"/>
      <c r="C18" s="220"/>
      <c r="D18" s="221"/>
      <c r="E18" s="221"/>
      <c r="F18" s="216">
        <f>training_education[[#This Row],[Cost/rate per item
(Cost per unit)]]*training_education[[#This Row],[Quantity 
(Number of persons or length of time)]]</f>
        <v>0</v>
      </c>
    </row>
    <row r="19" spans="1:6" x14ac:dyDescent="0.2">
      <c r="A19" s="224"/>
      <c r="B19" s="173"/>
      <c r="C19" s="220"/>
      <c r="D19" s="221"/>
      <c r="E19" s="221"/>
      <c r="F19" s="216">
        <f>training_education[[#This Row],[Cost/rate per item
(Cost per unit)]]*training_education[[#This Row],[Quantity 
(Number of persons or length of time)]]</f>
        <v>0</v>
      </c>
    </row>
    <row r="20" spans="1:6" x14ac:dyDescent="0.2">
      <c r="A20" s="224"/>
      <c r="B20" s="173"/>
      <c r="C20" s="220"/>
      <c r="D20" s="221"/>
      <c r="E20" s="221"/>
      <c r="F20" s="216">
        <f>training_education[[#This Row],[Cost/rate per item
(Cost per unit)]]*training_education[[#This Row],[Quantity 
(Number of persons or length of time)]]</f>
        <v>0</v>
      </c>
    </row>
    <row r="21" spans="1:6" x14ac:dyDescent="0.2">
      <c r="A21" s="219"/>
      <c r="B21" s="173"/>
      <c r="C21" s="138"/>
      <c r="D21" s="223"/>
      <c r="E21" s="222"/>
      <c r="F21" s="216">
        <f>training_education[[#This Row],[Cost/rate per item
(Cost per unit)]]*training_education[[#This Row],[Quantity 
(Number of persons or length of time)]]</f>
        <v>0</v>
      </c>
    </row>
    <row r="22" spans="1:6" x14ac:dyDescent="0.2">
      <c r="A22" s="219"/>
      <c r="B22" s="173"/>
      <c r="C22" s="138"/>
      <c r="D22" s="223"/>
      <c r="E22" s="223"/>
      <c r="F22" s="216">
        <f>training_education[[#This Row],[Cost/rate per item
(Cost per unit)]]*training_education[[#This Row],[Quantity 
(Number of persons or length of time)]]</f>
        <v>0</v>
      </c>
    </row>
    <row r="23" spans="1:6" x14ac:dyDescent="0.2">
      <c r="A23" s="219"/>
      <c r="B23" s="173"/>
      <c r="C23" s="138"/>
      <c r="D23" s="223"/>
      <c r="E23" s="223"/>
      <c r="F23" s="216">
        <f>training_education[[#This Row],[Cost/rate per item
(Cost per unit)]]*training_education[[#This Row],[Quantity 
(Number of persons or length of time)]]</f>
        <v>0</v>
      </c>
    </row>
    <row r="24" spans="1:6" x14ac:dyDescent="0.2">
      <c r="A24" s="219"/>
      <c r="B24" s="173"/>
      <c r="C24" s="138"/>
      <c r="D24" s="223"/>
      <c r="E24" s="223"/>
      <c r="F24" s="216">
        <f>training_education[[#This Row],[Cost/rate per item
(Cost per unit)]]*training_education[[#This Row],[Quantity 
(Number of persons or length of time)]]</f>
        <v>0</v>
      </c>
    </row>
    <row r="25" spans="1:6" x14ac:dyDescent="0.2">
      <c r="A25" s="219"/>
      <c r="B25" s="173"/>
      <c r="C25" s="138"/>
      <c r="D25" s="223"/>
      <c r="E25" s="223"/>
      <c r="F25" s="216">
        <f>training_education[[#This Row],[Cost/rate per item
(Cost per unit)]]*training_education[[#This Row],[Quantity 
(Number of persons or length of time)]]</f>
        <v>0</v>
      </c>
    </row>
    <row r="26" spans="1:6" x14ac:dyDescent="0.2">
      <c r="A26" s="219"/>
      <c r="B26" s="173"/>
      <c r="C26" s="138"/>
      <c r="D26" s="223"/>
      <c r="E26" s="223"/>
      <c r="F26" s="216">
        <f>training_education[[#This Row],[Cost/rate per item
(Cost per unit)]]*training_education[[#This Row],[Quantity 
(Number of persons or length of time)]]</f>
        <v>0</v>
      </c>
    </row>
    <row r="27" spans="1:6" x14ac:dyDescent="0.2">
      <c r="A27" s="219"/>
      <c r="B27" s="173"/>
      <c r="C27" s="138"/>
      <c r="D27" s="223"/>
      <c r="E27" s="223"/>
      <c r="F27" s="216">
        <f>training_education[[#This Row],[Cost/rate per item
(Cost per unit)]]*training_education[[#This Row],[Quantity 
(Number of persons or length of time)]]</f>
        <v>0</v>
      </c>
    </row>
    <row r="28" spans="1:6" x14ac:dyDescent="0.2">
      <c r="A28" s="219"/>
      <c r="B28" s="173"/>
      <c r="C28" s="138"/>
      <c r="D28" s="223"/>
      <c r="E28" s="223"/>
      <c r="F28" s="216">
        <f>training_education[[#This Row],[Cost/rate per item
(Cost per unit)]]*training_education[[#This Row],[Quantity 
(Number of persons or length of time)]]</f>
        <v>0</v>
      </c>
    </row>
    <row r="29" spans="1:6" x14ac:dyDescent="0.2">
      <c r="A29" s="219"/>
      <c r="B29" s="173"/>
      <c r="C29" s="138"/>
      <c r="D29" s="223"/>
      <c r="E29" s="223"/>
      <c r="F29" s="216">
        <f>training_education[[#This Row],[Cost/rate per item
(Cost per unit)]]*training_education[[#This Row],[Quantity 
(Number of persons or length of time)]]</f>
        <v>0</v>
      </c>
    </row>
    <row r="30" spans="1:6" x14ac:dyDescent="0.2">
      <c r="A30" s="219"/>
      <c r="B30" s="173"/>
      <c r="C30" s="138"/>
      <c r="D30" s="223"/>
      <c r="E30" s="223"/>
      <c r="F30" s="216">
        <f>training_education[[#This Row],[Cost/rate per item
(Cost per unit)]]*training_education[[#This Row],[Quantity 
(Number of persons or length of time)]]</f>
        <v>0</v>
      </c>
    </row>
    <row r="31" spans="1:6" x14ac:dyDescent="0.2">
      <c r="A31" s="219"/>
      <c r="B31" s="173"/>
      <c r="C31" s="138"/>
      <c r="D31" s="139"/>
      <c r="E31" s="139"/>
      <c r="F31" s="216">
        <f>training_education[[#This Row],[Cost/rate per item
(Cost per unit)]]*training_education[[#This Row],[Quantity 
(Number of persons or length of time)]]</f>
        <v>0</v>
      </c>
    </row>
    <row r="32" spans="1:6" ht="22.5" customHeight="1" x14ac:dyDescent="0.2">
      <c r="A32" s="80"/>
      <c r="B32" s="80"/>
      <c r="C32" s="80"/>
      <c r="D32" s="80"/>
      <c r="E32" s="80"/>
      <c r="F32" s="149">
        <f>SUBTOTAL(109,F4:F31)</f>
        <v>0</v>
      </c>
    </row>
  </sheetData>
  <sheetProtection algorithmName="SHA-512" hashValue="MV1KD1yPyhwlcci9ACyYrE3u+gZPRwvz/6k4To0/WqcAtUfqu+CIRMXn67ifY5B+W3zXvAOPl/ygjB/E3Soy8A==" saltValue="TJF4d6uSa+bmpLaxGO0a4w==" spinCount="100000" sheet="1" objects="1" scenarios="1"/>
  <pageMargins left="0.7" right="0.7" top="0.75" bottom="0.75" header="0.3" footer="0.3"/>
  <pageSetup scale="63"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32575641-DED1-4265-B29C-5F65A593B103}">
          <x14:formula1>
            <xm:f>Data!$D$2:$D$5</xm:f>
          </x14:formula1>
          <xm:sqref>B4:B31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1B1C4-59A1-45E0-91C5-578200608A59}">
  <sheetPr>
    <tabColor theme="8" tint="0.79998168889431442"/>
    <pageSetUpPr fitToPage="1"/>
  </sheetPr>
  <dimension ref="A1:E21"/>
  <sheetViews>
    <sheetView showGridLines="0" workbookViewId="0">
      <selection activeCell="C13" sqref="C13"/>
    </sheetView>
  </sheetViews>
  <sheetFormatPr defaultColWidth="8.88671875" defaultRowHeight="15" x14ac:dyDescent="0.2"/>
  <cols>
    <col min="1" max="1" width="31.77734375" style="14" customWidth="1"/>
    <col min="2" max="2" width="17.5546875" style="14" customWidth="1"/>
    <col min="3" max="3" width="13.21875" style="14" customWidth="1"/>
    <col min="4" max="4" width="18.5546875" style="14" customWidth="1"/>
    <col min="5" max="5" width="20" style="14" customWidth="1"/>
    <col min="6" max="16384" width="8.88671875" style="14"/>
  </cols>
  <sheetData>
    <row r="1" spans="1:5" ht="27.75" customHeight="1" x14ac:dyDescent="0.25">
      <c r="A1" s="13" t="s">
        <v>159</v>
      </c>
      <c r="B1" s="13"/>
      <c r="C1" s="13"/>
      <c r="D1" s="13"/>
      <c r="E1" s="13"/>
    </row>
    <row r="2" spans="1:5" ht="6" customHeight="1" x14ac:dyDescent="0.25">
      <c r="A2" s="15"/>
      <c r="B2" s="16"/>
      <c r="C2" s="16"/>
      <c r="D2" s="16"/>
      <c r="E2" s="16"/>
    </row>
    <row r="3" spans="1:5" s="108" customFormat="1" ht="41.25" x14ac:dyDescent="0.2">
      <c r="A3" s="70" t="s">
        <v>142</v>
      </c>
      <c r="B3" s="19" t="s">
        <v>141</v>
      </c>
      <c r="C3" s="19" t="s">
        <v>87</v>
      </c>
      <c r="D3" s="70" t="s">
        <v>172</v>
      </c>
      <c r="E3" s="71" t="s">
        <v>173</v>
      </c>
    </row>
    <row r="4" spans="1:5" x14ac:dyDescent="0.2">
      <c r="A4" s="210"/>
      <c r="B4" s="211"/>
      <c r="C4" s="193"/>
      <c r="D4" s="193"/>
      <c r="E4" s="109">
        <f>recovery_support_supplies[[#This Row],[Cost/rate per item
(Cost per unit)]]*recovery_support_supplies[[#This Row],[Quantity]]</f>
        <v>0</v>
      </c>
    </row>
    <row r="5" spans="1:5" x14ac:dyDescent="0.2">
      <c r="A5" s="210"/>
      <c r="B5" s="211"/>
      <c r="C5" s="193"/>
      <c r="D5" s="193"/>
      <c r="E5" s="109">
        <f>recovery_support_supplies[[#This Row],[Cost/rate per item
(Cost per unit)]]*recovery_support_supplies[[#This Row],[Quantity]]</f>
        <v>0</v>
      </c>
    </row>
    <row r="6" spans="1:5" x14ac:dyDescent="0.2">
      <c r="A6" s="212"/>
      <c r="B6" s="213"/>
      <c r="C6" s="148"/>
      <c r="D6" s="148"/>
      <c r="E6" s="109">
        <f>recovery_support_supplies[[#This Row],[Cost/rate per item
(Cost per unit)]]*recovery_support_supplies[[#This Row],[Quantity]]</f>
        <v>0</v>
      </c>
    </row>
    <row r="7" spans="1:5" x14ac:dyDescent="0.2">
      <c r="A7" s="212"/>
      <c r="B7" s="213"/>
      <c r="C7" s="148"/>
      <c r="D7" s="148"/>
      <c r="E7" s="109">
        <f>recovery_support_supplies[[#This Row],[Cost/rate per item
(Cost per unit)]]*recovery_support_supplies[[#This Row],[Quantity]]</f>
        <v>0</v>
      </c>
    </row>
    <row r="8" spans="1:5" x14ac:dyDescent="0.2">
      <c r="A8" s="212"/>
      <c r="B8" s="213"/>
      <c r="C8" s="148"/>
      <c r="D8" s="148"/>
      <c r="E8" s="109">
        <f>recovery_support_supplies[[#This Row],[Cost/rate per item
(Cost per unit)]]*recovery_support_supplies[[#This Row],[Quantity]]</f>
        <v>0</v>
      </c>
    </row>
    <row r="9" spans="1:5" x14ac:dyDescent="0.2">
      <c r="A9" s="212"/>
      <c r="B9" s="213"/>
      <c r="C9" s="148"/>
      <c r="D9" s="148"/>
      <c r="E9" s="109">
        <f>recovery_support_supplies[[#This Row],[Cost/rate per item
(Cost per unit)]]*recovery_support_supplies[[#This Row],[Quantity]]</f>
        <v>0</v>
      </c>
    </row>
    <row r="10" spans="1:5" x14ac:dyDescent="0.2">
      <c r="A10" s="212"/>
      <c r="B10" s="213"/>
      <c r="C10" s="148"/>
      <c r="D10" s="148"/>
      <c r="E10" s="109">
        <f>recovery_support_supplies[[#This Row],[Cost/rate per item
(Cost per unit)]]*recovery_support_supplies[[#This Row],[Quantity]]</f>
        <v>0</v>
      </c>
    </row>
    <row r="11" spans="1:5" x14ac:dyDescent="0.2">
      <c r="A11" s="212"/>
      <c r="B11" s="213"/>
      <c r="C11" s="148"/>
      <c r="D11" s="148"/>
      <c r="E11" s="109">
        <f>recovery_support_supplies[[#This Row],[Cost/rate per item
(Cost per unit)]]*recovery_support_supplies[[#This Row],[Quantity]]</f>
        <v>0</v>
      </c>
    </row>
    <row r="12" spans="1:5" x14ac:dyDescent="0.2">
      <c r="A12" s="212"/>
      <c r="B12" s="213"/>
      <c r="C12" s="148"/>
      <c r="D12" s="148"/>
      <c r="E12" s="109">
        <f>recovery_support_supplies[[#This Row],[Cost/rate per item
(Cost per unit)]]*recovery_support_supplies[[#This Row],[Quantity]]</f>
        <v>0</v>
      </c>
    </row>
    <row r="13" spans="1:5" x14ac:dyDescent="0.2">
      <c r="A13" s="212"/>
      <c r="B13" s="213"/>
      <c r="C13" s="148"/>
      <c r="D13" s="148"/>
      <c r="E13" s="109">
        <f>recovery_support_supplies[[#This Row],[Cost/rate per item
(Cost per unit)]]*recovery_support_supplies[[#This Row],[Quantity]]</f>
        <v>0</v>
      </c>
    </row>
    <row r="14" spans="1:5" x14ac:dyDescent="0.2">
      <c r="A14" s="212"/>
      <c r="B14" s="213"/>
      <c r="C14" s="148"/>
      <c r="D14" s="148"/>
      <c r="E14" s="109">
        <f>recovery_support_supplies[[#This Row],[Cost/rate per item
(Cost per unit)]]*recovery_support_supplies[[#This Row],[Quantity]]</f>
        <v>0</v>
      </c>
    </row>
    <row r="15" spans="1:5" x14ac:dyDescent="0.2">
      <c r="A15" s="212"/>
      <c r="B15" s="213"/>
      <c r="C15" s="148"/>
      <c r="D15" s="148"/>
      <c r="E15" s="109">
        <f>recovery_support_supplies[[#This Row],[Cost/rate per item
(Cost per unit)]]*recovery_support_supplies[[#This Row],[Quantity]]</f>
        <v>0</v>
      </c>
    </row>
    <row r="16" spans="1:5" x14ac:dyDescent="0.2">
      <c r="A16" s="212"/>
      <c r="B16" s="213"/>
      <c r="C16" s="148"/>
      <c r="D16" s="148"/>
      <c r="E16" s="109">
        <f>recovery_support_supplies[[#This Row],[Cost/rate per item
(Cost per unit)]]*recovery_support_supplies[[#This Row],[Quantity]]</f>
        <v>0</v>
      </c>
    </row>
    <row r="17" spans="1:5" x14ac:dyDescent="0.2">
      <c r="A17" s="212"/>
      <c r="B17" s="213"/>
      <c r="C17" s="148"/>
      <c r="D17" s="148"/>
      <c r="E17" s="109">
        <f>recovery_support_supplies[[#This Row],[Cost/rate per item
(Cost per unit)]]*recovery_support_supplies[[#This Row],[Quantity]]</f>
        <v>0</v>
      </c>
    </row>
    <row r="18" spans="1:5" x14ac:dyDescent="0.2">
      <c r="A18" s="212"/>
      <c r="B18" s="213"/>
      <c r="C18" s="148"/>
      <c r="D18" s="148"/>
      <c r="E18" s="109">
        <f>recovery_support_supplies[[#This Row],[Cost/rate per item
(Cost per unit)]]*recovery_support_supplies[[#This Row],[Quantity]]</f>
        <v>0</v>
      </c>
    </row>
    <row r="19" spans="1:5" x14ac:dyDescent="0.2">
      <c r="A19" s="212"/>
      <c r="B19" s="213"/>
      <c r="C19" s="148"/>
      <c r="D19" s="148"/>
      <c r="E19" s="109">
        <f>recovery_support_supplies[[#This Row],[Cost/rate per item
(Cost per unit)]]*recovery_support_supplies[[#This Row],[Quantity]]</f>
        <v>0</v>
      </c>
    </row>
    <row r="20" spans="1:5" ht="15.75" thickBot="1" x14ac:dyDescent="0.25">
      <c r="A20" s="212"/>
      <c r="B20" s="213"/>
      <c r="C20" s="148"/>
      <c r="D20" s="148"/>
      <c r="E20" s="109">
        <f>recovery_support_supplies[[#This Row],[Cost/rate per item
(Cost per unit)]]*recovery_support_supplies[[#This Row],[Quantity]]</f>
        <v>0</v>
      </c>
    </row>
    <row r="21" spans="1:5" ht="18.75" thickBot="1" x14ac:dyDescent="0.25">
      <c r="A21" s="92"/>
      <c r="B21" s="11"/>
      <c r="C21" s="11"/>
      <c r="D21" s="214"/>
      <c r="E21" s="215">
        <f>SUBTOTAL(109,E4:E20)</f>
        <v>0</v>
      </c>
    </row>
  </sheetData>
  <sheetProtection algorithmName="SHA-512" hashValue="+S83dNT8v6b2FUL0S6nA8J2BSgzXgklTQubiB4vgk4znGC3F7Rov/F4jJWUvP08LeRTycmOJ5W70T6cc8GdqMQ==" saltValue="2tTcm9MuMCaQ+U38hidOgg==" spinCount="100000" sheet="1" objects="1" scenarios="1"/>
  <pageMargins left="0.7" right="0.7" top="0.75" bottom="0.75" header="0.3" footer="0.3"/>
  <pageSetup scale="89"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1AA21-99E8-4044-80BB-2D35277B4AE4}">
  <sheetPr>
    <tabColor theme="8" tint="0.79998168889431442"/>
    <pageSetUpPr fitToPage="1"/>
  </sheetPr>
  <dimension ref="A1:D15"/>
  <sheetViews>
    <sheetView showGridLines="0" workbookViewId="0">
      <selection activeCell="D4" sqref="D4:D7"/>
    </sheetView>
  </sheetViews>
  <sheetFormatPr defaultColWidth="8.88671875" defaultRowHeight="15" x14ac:dyDescent="0.2"/>
  <cols>
    <col min="1" max="1" width="20.88671875" style="14" customWidth="1"/>
    <col min="2" max="2" width="29.33203125" style="14" customWidth="1"/>
    <col min="3" max="3" width="27.5546875" style="14" customWidth="1"/>
    <col min="4" max="4" width="15.77734375" style="14" customWidth="1"/>
    <col min="5" max="16384" width="8.88671875" style="14"/>
  </cols>
  <sheetData>
    <row r="1" spans="1:4" ht="24.75" customHeight="1" x14ac:dyDescent="0.25">
      <c r="A1" s="179" t="s">
        <v>60</v>
      </c>
      <c r="B1" s="179"/>
      <c r="C1" s="179"/>
      <c r="D1" s="179"/>
    </row>
    <row r="2" spans="1:4" ht="11.25" customHeight="1" x14ac:dyDescent="0.25">
      <c r="A2" s="17"/>
      <c r="B2" s="13"/>
      <c r="C2" s="17"/>
      <c r="D2" s="17"/>
    </row>
    <row r="3" spans="1:4" s="108" customFormat="1" ht="54" x14ac:dyDescent="0.2">
      <c r="A3" s="150" t="s">
        <v>193</v>
      </c>
      <c r="B3" s="110" t="s">
        <v>186</v>
      </c>
      <c r="C3" s="18" t="s">
        <v>164</v>
      </c>
      <c r="D3" s="100" t="s">
        <v>192</v>
      </c>
    </row>
    <row r="4" spans="1:4" ht="20.25" x14ac:dyDescent="0.2">
      <c r="A4" s="173" t="s">
        <v>174</v>
      </c>
      <c r="B4" s="56"/>
      <c r="C4" s="252">
        <f>'(b) Applicant Information'!$B$14</f>
        <v>0</v>
      </c>
      <c r="D4" s="253">
        <f>indirect_costs[[#This Row],[Base 
(Enter base rate. Explain calculation in program narrative.)]]*indirect_costs[[#This Row],[Rate
(Populated from indirect costs rate entered on Applicant Information table. Enter the rate there FIRST.)]]</f>
        <v>0</v>
      </c>
    </row>
    <row r="5" spans="1:4" ht="30" x14ac:dyDescent="0.2">
      <c r="A5" s="173" t="s">
        <v>175</v>
      </c>
      <c r="B5" s="56"/>
      <c r="C5" s="252">
        <f>'(b) Applicant Information'!$B$14</f>
        <v>0</v>
      </c>
      <c r="D5" s="253">
        <f>indirect_costs[[#This Row],[Base 
(Enter base rate. Explain calculation in program narrative.)]]*indirect_costs[[#This Row],[Rate
(Populated from indirect costs rate entered on Applicant Information table. Enter the rate there FIRST.)]]</f>
        <v>0</v>
      </c>
    </row>
    <row r="6" spans="1:4" ht="20.25" x14ac:dyDescent="0.2">
      <c r="A6" s="173" t="s">
        <v>176</v>
      </c>
      <c r="B6" s="56"/>
      <c r="C6" s="252">
        <f>'(b) Applicant Information'!$B$14</f>
        <v>0</v>
      </c>
      <c r="D6" s="253">
        <f>indirect_costs[[#This Row],[Base 
(Enter base rate. Explain calculation in program narrative.)]]*indirect_costs[[#This Row],[Rate
(Populated from indirect costs rate entered on Applicant Information table. Enter the rate there FIRST.)]]</f>
        <v>0</v>
      </c>
    </row>
    <row r="7" spans="1:4" ht="20.25" x14ac:dyDescent="0.2">
      <c r="A7" s="173" t="s">
        <v>177</v>
      </c>
      <c r="B7" s="56"/>
      <c r="C7" s="252">
        <f>'(b) Applicant Information'!$B$14</f>
        <v>0</v>
      </c>
      <c r="D7" s="253">
        <f>indirect_costs[[#This Row],[Base 
(Enter base rate. Explain calculation in program narrative.)]]*indirect_costs[[#This Row],[Rate
(Populated from indirect costs rate entered on Applicant Information table. Enter the rate there FIRST.)]]</f>
        <v>0</v>
      </c>
    </row>
    <row r="8" spans="1:4" x14ac:dyDescent="0.2">
      <c r="A8" s="153"/>
    </row>
    <row r="9" spans="1:4" x14ac:dyDescent="0.2">
      <c r="A9" s="102"/>
    </row>
    <row r="10" spans="1:4" x14ac:dyDescent="0.2">
      <c r="A10" s="102"/>
    </row>
    <row r="11" spans="1:4" x14ac:dyDescent="0.2">
      <c r="A11" s="102"/>
    </row>
    <row r="12" spans="1:4" x14ac:dyDescent="0.2">
      <c r="A12" s="102"/>
    </row>
    <row r="13" spans="1:4" x14ac:dyDescent="0.2">
      <c r="A13" s="102"/>
    </row>
    <row r="14" spans="1:4" x14ac:dyDescent="0.2">
      <c r="A14" s="102"/>
    </row>
    <row r="15" spans="1:4" x14ac:dyDescent="0.2">
      <c r="A15" s="102"/>
    </row>
  </sheetData>
  <sheetProtection algorithmName="SHA-512" hashValue="EGSjfVOmsWCw4uxEdVfKHpaBSbnyXjg5gou9a79ze12CP5ep8M2ETs3nuH9+r5M1cJDKdZYAVKqrekGiOxEOyw==" saltValue="vJN/2C7/xz2PH+jWtenqBA==" spinCount="100000" sheet="1" objects="1" scenarios="1"/>
  <mergeCells count="1">
    <mergeCell ref="A1:D1"/>
  </mergeCells>
  <pageMargins left="0.7" right="0.7" top="0.75" bottom="0.75" header="0.3" footer="0.3"/>
  <pageSetup scale="92"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FA5305E-D341-4B66-A8BF-D6216032DD1F}">
          <x14:formula1>
            <xm:f>Data!$D$2:$D$5</xm:f>
          </x14:formula1>
          <xm:sqref>A4:A7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15"/>
  <sheetViews>
    <sheetView showGridLines="0" zoomScaleNormal="100" workbookViewId="0">
      <selection activeCell="B4" sqref="B4:B5"/>
    </sheetView>
  </sheetViews>
  <sheetFormatPr defaultColWidth="9.21875" defaultRowHeight="15" x14ac:dyDescent="0.2"/>
  <cols>
    <col min="1" max="1" width="26.77734375" style="115" customWidth="1"/>
    <col min="2" max="2" width="110.6640625" style="14" customWidth="1"/>
    <col min="3" max="16384" width="9.21875" style="14"/>
  </cols>
  <sheetData>
    <row r="1" spans="1:2" ht="25.5" customHeight="1" x14ac:dyDescent="0.25">
      <c r="A1" s="179" t="s">
        <v>88</v>
      </c>
      <c r="B1" s="179"/>
    </row>
    <row r="2" spans="1:2" ht="9.75" customHeight="1" x14ac:dyDescent="0.2">
      <c r="A2" s="111"/>
      <c r="B2" s="111"/>
    </row>
    <row r="3" spans="1:2" ht="15.75" x14ac:dyDescent="0.2">
      <c r="A3" s="112" t="s">
        <v>48</v>
      </c>
      <c r="B3" s="113" t="s">
        <v>89</v>
      </c>
    </row>
    <row r="4" spans="1:2" ht="58.5" customHeight="1" x14ac:dyDescent="0.2">
      <c r="A4" s="114" t="s">
        <v>62</v>
      </c>
      <c r="B4" s="105"/>
    </row>
    <row r="5" spans="1:2" ht="71.25" customHeight="1" x14ac:dyDescent="0.2">
      <c r="A5" s="114" t="s">
        <v>65</v>
      </c>
      <c r="B5" s="105"/>
    </row>
    <row r="6" spans="1:2" ht="54.75" customHeight="1" x14ac:dyDescent="0.2">
      <c r="A6" s="114" t="s">
        <v>67</v>
      </c>
      <c r="B6" s="117"/>
    </row>
    <row r="7" spans="1:2" ht="67.5" customHeight="1" x14ac:dyDescent="0.2">
      <c r="A7" s="114" t="s">
        <v>70</v>
      </c>
      <c r="B7" s="105"/>
    </row>
    <row r="8" spans="1:2" ht="65.25" customHeight="1" x14ac:dyDescent="0.2">
      <c r="A8" s="114" t="s">
        <v>73</v>
      </c>
      <c r="B8" s="105"/>
    </row>
    <row r="9" spans="1:2" ht="65.25" customHeight="1" x14ac:dyDescent="0.2">
      <c r="A9" s="114" t="s">
        <v>75</v>
      </c>
      <c r="B9" s="105"/>
    </row>
    <row r="10" spans="1:2" ht="87" customHeight="1" x14ac:dyDescent="0.2">
      <c r="A10" s="114" t="s">
        <v>78</v>
      </c>
      <c r="B10" s="105"/>
    </row>
    <row r="11" spans="1:2" ht="87" customHeight="1" x14ac:dyDescent="0.2">
      <c r="A11" s="114" t="s">
        <v>90</v>
      </c>
      <c r="B11" s="105"/>
    </row>
    <row r="12" spans="1:2" ht="87" customHeight="1" x14ac:dyDescent="0.2">
      <c r="A12" s="114" t="s">
        <v>86</v>
      </c>
      <c r="B12" s="105"/>
    </row>
    <row r="13" spans="1:2" ht="72" customHeight="1" x14ac:dyDescent="0.2">
      <c r="A13" s="114" t="s">
        <v>194</v>
      </c>
      <c r="B13" s="154"/>
    </row>
    <row r="14" spans="1:2" ht="87" customHeight="1" x14ac:dyDescent="0.2">
      <c r="A14" s="114" t="s">
        <v>91</v>
      </c>
      <c r="B14" s="105"/>
    </row>
    <row r="15" spans="1:2" x14ac:dyDescent="0.2">
      <c r="B15" s="116"/>
    </row>
  </sheetData>
  <sheetProtection algorithmName="SHA-512" hashValue="83483wKNqJ8kvExUT1mMcgf8YftgKbAq9dBm1O0sxr8qhh2O21MvL4xYnMhhSiRkFq7UeUUFSM12vywQIGP0hQ==" saltValue="Mq7asL8tVsSuSwYNnpdovQ==" spinCount="100000" sheet="1" formatCells="0" formatColumns="0" formatRows="0"/>
  <mergeCells count="1">
    <mergeCell ref="A1:B1"/>
  </mergeCells>
  <pageMargins left="0.7" right="0.7" top="0.75" bottom="0.75" header="0.3" footer="0.3"/>
  <pageSetup scale="48"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F0393-5618-4D64-98EB-D2EEE7CDA57A}">
  <sheetPr>
    <tabColor theme="8" tint="0.79998168889431442"/>
    <pageSetUpPr fitToPage="1"/>
  </sheetPr>
  <dimension ref="A1:M15"/>
  <sheetViews>
    <sheetView showGridLines="0" zoomScaleNormal="100" workbookViewId="0">
      <selection activeCell="L25" sqref="L25"/>
    </sheetView>
  </sheetViews>
  <sheetFormatPr defaultColWidth="8.88671875" defaultRowHeight="15" x14ac:dyDescent="0.2"/>
  <cols>
    <col min="1" max="1" width="31.109375" style="115" customWidth="1"/>
    <col min="2" max="2" width="10.88671875" style="79" bestFit="1" customWidth="1"/>
    <col min="3" max="13" width="11" style="79" bestFit="1" customWidth="1"/>
    <col min="14" max="14" width="9.77734375" style="79" customWidth="1"/>
    <col min="15" max="16384" width="8.88671875" style="79"/>
  </cols>
  <sheetData>
    <row r="1" spans="1:13" ht="27" customHeight="1" x14ac:dyDescent="0.25">
      <c r="A1" s="13" t="s">
        <v>149</v>
      </c>
      <c r="B1" s="13"/>
      <c r="C1" s="13"/>
      <c r="D1" s="13"/>
      <c r="E1" s="13"/>
      <c r="F1" s="13"/>
      <c r="G1" s="13"/>
      <c r="H1" s="13"/>
      <c r="I1" s="13"/>
      <c r="J1" s="13"/>
      <c r="K1" s="13"/>
      <c r="L1" s="13"/>
      <c r="M1" s="13"/>
    </row>
    <row r="2" spans="1:13" ht="9" customHeight="1" x14ac:dyDescent="0.2">
      <c r="A2" s="118"/>
      <c r="B2" s="118"/>
      <c r="C2" s="118"/>
      <c r="D2" s="118"/>
      <c r="E2" s="118"/>
      <c r="F2" s="118"/>
      <c r="G2" s="118"/>
      <c r="H2" s="118"/>
      <c r="I2" s="118"/>
      <c r="J2" s="118"/>
      <c r="K2" s="118"/>
      <c r="L2" s="118"/>
      <c r="M2" s="118"/>
    </row>
    <row r="3" spans="1:13" ht="24.75" customHeight="1" x14ac:dyDescent="0.2">
      <c r="A3" s="119" t="s">
        <v>48</v>
      </c>
      <c r="B3" s="120" t="s">
        <v>92</v>
      </c>
      <c r="C3" s="120" t="s">
        <v>93</v>
      </c>
      <c r="D3" s="120" t="s">
        <v>94</v>
      </c>
      <c r="E3" s="120" t="s">
        <v>95</v>
      </c>
      <c r="F3" s="120" t="s">
        <v>96</v>
      </c>
      <c r="G3" s="120" t="s">
        <v>97</v>
      </c>
      <c r="H3" s="120" t="s">
        <v>98</v>
      </c>
      <c r="I3" s="120" t="s">
        <v>99</v>
      </c>
      <c r="J3" s="120" t="s">
        <v>100</v>
      </c>
      <c r="K3" s="120" t="s">
        <v>101</v>
      </c>
      <c r="L3" s="120" t="s">
        <v>102</v>
      </c>
      <c r="M3" s="120" t="s">
        <v>103</v>
      </c>
    </row>
    <row r="4" spans="1:13" x14ac:dyDescent="0.2">
      <c r="A4" s="262" t="s">
        <v>62</v>
      </c>
      <c r="B4" s="122"/>
      <c r="C4" s="122"/>
      <c r="D4" s="122"/>
      <c r="E4" s="122"/>
      <c r="F4" s="122"/>
      <c r="G4" s="122"/>
      <c r="H4" s="122"/>
      <c r="I4" s="122"/>
      <c r="J4" s="122"/>
      <c r="K4" s="122"/>
      <c r="L4" s="122"/>
      <c r="M4" s="122"/>
    </row>
    <row r="5" spans="1:13" x14ac:dyDescent="0.2">
      <c r="A5" s="263" t="s">
        <v>65</v>
      </c>
      <c r="B5" s="122"/>
      <c r="C5" s="122"/>
      <c r="D5" s="122"/>
      <c r="E5" s="122"/>
      <c r="F5" s="122"/>
      <c r="G5" s="122"/>
      <c r="H5" s="122"/>
      <c r="I5" s="122"/>
      <c r="J5" s="122"/>
      <c r="K5" s="122"/>
      <c r="L5" s="122"/>
      <c r="M5" s="122"/>
    </row>
    <row r="6" spans="1:13" x14ac:dyDescent="0.2">
      <c r="A6" s="263" t="s">
        <v>67</v>
      </c>
      <c r="B6" s="123"/>
      <c r="C6" s="123"/>
      <c r="D6" s="123"/>
      <c r="E6" s="123"/>
      <c r="F6" s="123"/>
      <c r="G6" s="123"/>
      <c r="H6" s="123"/>
      <c r="I6" s="123"/>
      <c r="J6" s="123"/>
      <c r="K6" s="123"/>
      <c r="L6" s="123"/>
      <c r="M6" s="123"/>
    </row>
    <row r="7" spans="1:13" x14ac:dyDescent="0.2">
      <c r="A7" s="263" t="s">
        <v>53</v>
      </c>
      <c r="B7" s="125"/>
      <c r="C7" s="125"/>
      <c r="D7" s="125"/>
      <c r="E7" s="125"/>
      <c r="F7" s="125"/>
      <c r="G7" s="125"/>
      <c r="H7" s="125"/>
      <c r="I7" s="125"/>
      <c r="J7" s="125"/>
      <c r="K7" s="125"/>
      <c r="L7" s="125"/>
      <c r="M7" s="125"/>
    </row>
    <row r="8" spans="1:13" x14ac:dyDescent="0.2">
      <c r="A8" s="263" t="s">
        <v>73</v>
      </c>
      <c r="B8" s="125"/>
      <c r="C8" s="125"/>
      <c r="D8" s="125"/>
      <c r="E8" s="125"/>
      <c r="F8" s="125"/>
      <c r="G8" s="125"/>
      <c r="H8" s="125"/>
      <c r="I8" s="125"/>
      <c r="J8" s="125"/>
      <c r="K8" s="125"/>
      <c r="L8" s="125"/>
      <c r="M8" s="125"/>
    </row>
    <row r="9" spans="1:13" x14ac:dyDescent="0.2">
      <c r="A9" s="263" t="s">
        <v>75</v>
      </c>
      <c r="B9" s="125"/>
      <c r="C9" s="125"/>
      <c r="D9" s="125"/>
      <c r="E9" s="125"/>
      <c r="F9" s="125"/>
      <c r="G9" s="125"/>
      <c r="H9" s="125"/>
      <c r="I9" s="125"/>
      <c r="J9" s="125"/>
      <c r="K9" s="125"/>
      <c r="L9" s="125"/>
      <c r="M9" s="125"/>
    </row>
    <row r="10" spans="1:13" x14ac:dyDescent="0.2">
      <c r="A10" s="263" t="s">
        <v>78</v>
      </c>
      <c r="B10" s="125"/>
      <c r="C10" s="125"/>
      <c r="D10" s="125"/>
      <c r="E10" s="125"/>
      <c r="F10" s="125"/>
      <c r="G10" s="125"/>
      <c r="H10" s="125"/>
      <c r="I10" s="125"/>
      <c r="J10" s="125"/>
      <c r="K10" s="125"/>
      <c r="L10" s="125"/>
      <c r="M10" s="125"/>
    </row>
    <row r="11" spans="1:13" x14ac:dyDescent="0.2">
      <c r="A11" s="263" t="s">
        <v>90</v>
      </c>
      <c r="B11" s="125"/>
      <c r="C11" s="125"/>
      <c r="D11" s="125"/>
      <c r="E11" s="125"/>
      <c r="F11" s="125"/>
      <c r="G11" s="125"/>
      <c r="H11" s="125"/>
      <c r="I11" s="125"/>
      <c r="J11" s="125"/>
      <c r="K11" s="125"/>
      <c r="L11" s="125"/>
      <c r="M11" s="125"/>
    </row>
    <row r="12" spans="1:13" x14ac:dyDescent="0.2">
      <c r="A12" s="263" t="s">
        <v>86</v>
      </c>
      <c r="B12" s="125"/>
      <c r="C12" s="125"/>
      <c r="D12" s="125"/>
      <c r="E12" s="125"/>
      <c r="F12" s="125"/>
      <c r="G12" s="125"/>
      <c r="H12" s="125"/>
      <c r="I12" s="125"/>
      <c r="J12" s="125"/>
      <c r="K12" s="125"/>
      <c r="L12" s="125"/>
      <c r="M12" s="125"/>
    </row>
    <row r="13" spans="1:13" x14ac:dyDescent="0.2">
      <c r="A13" s="264" t="s">
        <v>104</v>
      </c>
      <c r="B13" s="125"/>
      <c r="C13" s="125"/>
      <c r="D13" s="125"/>
      <c r="E13" s="125"/>
      <c r="F13" s="125"/>
      <c r="G13" s="125"/>
      <c r="H13" s="125"/>
      <c r="I13" s="125"/>
      <c r="J13" s="125"/>
      <c r="K13" s="125"/>
      <c r="L13" s="125"/>
      <c r="M13" s="125"/>
    </row>
    <row r="14" spans="1:13" x14ac:dyDescent="0.2">
      <c r="A14" s="264" t="s">
        <v>60</v>
      </c>
      <c r="B14" s="124"/>
      <c r="C14" s="124"/>
      <c r="D14" s="124"/>
      <c r="E14" s="124"/>
      <c r="F14" s="124"/>
      <c r="G14" s="124"/>
      <c r="H14" s="124"/>
      <c r="I14" s="124"/>
      <c r="J14" s="124"/>
      <c r="K14" s="124"/>
      <c r="L14" s="124"/>
      <c r="M14" s="124"/>
    </row>
    <row r="15" spans="1:13" ht="15.75" x14ac:dyDescent="0.2">
      <c r="A15" s="147" t="s">
        <v>150</v>
      </c>
      <c r="B15" s="121">
        <f t="shared" ref="B15:M15" si="0">SUM(B4:B14)</f>
        <v>0</v>
      </c>
      <c r="C15" s="121">
        <f t="shared" si="0"/>
        <v>0</v>
      </c>
      <c r="D15" s="121">
        <f t="shared" si="0"/>
        <v>0</v>
      </c>
      <c r="E15" s="121">
        <f t="shared" si="0"/>
        <v>0</v>
      </c>
      <c r="F15" s="121">
        <f t="shared" si="0"/>
        <v>0</v>
      </c>
      <c r="G15" s="121">
        <f t="shared" si="0"/>
        <v>0</v>
      </c>
      <c r="H15" s="121">
        <f t="shared" si="0"/>
        <v>0</v>
      </c>
      <c r="I15" s="121">
        <f t="shared" si="0"/>
        <v>0</v>
      </c>
      <c r="J15" s="121">
        <f t="shared" si="0"/>
        <v>0</v>
      </c>
      <c r="K15" s="121">
        <f t="shared" si="0"/>
        <v>0</v>
      </c>
      <c r="L15" s="121">
        <f t="shared" si="0"/>
        <v>0</v>
      </c>
      <c r="M15" s="121">
        <f t="shared" si="0"/>
        <v>0</v>
      </c>
    </row>
  </sheetData>
  <sheetProtection algorithmName="SHA-512" hashValue="8FlrWZkCs88gAgOVqTx+RwELsDssgnur6sKw42z28pnrOZpa89QI9Hdf1EgisADVHs16hetdRiyvVmKUW8q3fA==" saltValue="uu8jpWYUyhOgqZSq1X8wvA==" spinCount="100000" sheet="1" formatColumns="0"/>
  <phoneticPr fontId="10" type="noConversion"/>
  <pageMargins left="0.7" right="0.7" top="0.75" bottom="0.75" header="0.3" footer="0.3"/>
  <pageSetup scale="49"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J9"/>
  <sheetViews>
    <sheetView topLeftCell="B1" workbookViewId="0">
      <selection activeCell="G14" sqref="G14"/>
    </sheetView>
  </sheetViews>
  <sheetFormatPr defaultColWidth="9.21875" defaultRowHeight="16.5" x14ac:dyDescent="0.2"/>
  <cols>
    <col min="1" max="1" width="31.109375" style="267" bestFit="1" customWidth="1"/>
    <col min="2" max="2" width="20.88671875" style="267" bestFit="1" customWidth="1"/>
    <col min="3" max="3" width="26.77734375" style="267" bestFit="1" customWidth="1"/>
    <col min="4" max="4" width="17.77734375" style="267" bestFit="1" customWidth="1"/>
    <col min="5" max="5" width="19.109375" style="267" bestFit="1" customWidth="1"/>
    <col min="6" max="6" width="12.77734375" style="267" bestFit="1" customWidth="1"/>
    <col min="7" max="7" width="17" style="267" bestFit="1" customWidth="1"/>
    <col min="8" max="8" width="9.21875" style="267"/>
    <col min="9" max="9" width="22.5546875" style="267" hidden="1" customWidth="1"/>
    <col min="10" max="10" width="0" style="267" hidden="1" customWidth="1"/>
    <col min="11" max="16384" width="9.21875" style="267"/>
  </cols>
  <sheetData>
    <row r="1" spans="1:10" x14ac:dyDescent="0.2">
      <c r="A1" s="265" t="s">
        <v>105</v>
      </c>
      <c r="B1" s="266" t="s">
        <v>106</v>
      </c>
      <c r="C1" s="266" t="s">
        <v>107</v>
      </c>
      <c r="D1" s="266" t="s">
        <v>153</v>
      </c>
      <c r="E1" s="265" t="s">
        <v>109</v>
      </c>
      <c r="F1" s="265" t="s">
        <v>110</v>
      </c>
      <c r="G1" s="265" t="s">
        <v>111</v>
      </c>
      <c r="I1" s="268" t="s">
        <v>216</v>
      </c>
      <c r="J1" s="268" t="s">
        <v>215</v>
      </c>
    </row>
    <row r="2" spans="1:10" x14ac:dyDescent="0.2">
      <c r="A2" s="269" t="s">
        <v>112</v>
      </c>
      <c r="B2" s="269" t="s">
        <v>113</v>
      </c>
      <c r="C2" s="270" t="s">
        <v>154</v>
      </c>
      <c r="D2" s="270" t="s">
        <v>174</v>
      </c>
      <c r="E2" s="269" t="s">
        <v>114</v>
      </c>
      <c r="F2" s="269" t="s">
        <v>115</v>
      </c>
      <c r="G2" s="269" t="s">
        <v>116</v>
      </c>
      <c r="I2" s="268"/>
    </row>
    <row r="3" spans="1:10" x14ac:dyDescent="0.2">
      <c r="A3" s="269" t="s">
        <v>117</v>
      </c>
      <c r="B3" s="269" t="s">
        <v>118</v>
      </c>
      <c r="C3" s="270" t="s">
        <v>155</v>
      </c>
      <c r="D3" s="270" t="s">
        <v>175</v>
      </c>
      <c r="E3" s="269" t="s">
        <v>119</v>
      </c>
      <c r="F3" s="269" t="s">
        <v>120</v>
      </c>
      <c r="G3" s="269" t="s">
        <v>121</v>
      </c>
    </row>
    <row r="4" spans="1:10" x14ac:dyDescent="0.2">
      <c r="A4" s="269" t="s">
        <v>122</v>
      </c>
      <c r="B4" s="269" t="s">
        <v>123</v>
      </c>
      <c r="C4" s="270" t="s">
        <v>156</v>
      </c>
      <c r="D4" s="270" t="s">
        <v>176</v>
      </c>
      <c r="E4" s="269" t="s">
        <v>124</v>
      </c>
      <c r="F4" s="269"/>
      <c r="G4" s="269"/>
    </row>
    <row r="5" spans="1:10" x14ac:dyDescent="0.2">
      <c r="A5" s="269"/>
      <c r="B5" s="269"/>
      <c r="C5" s="270" t="s">
        <v>157</v>
      </c>
      <c r="D5" s="270" t="s">
        <v>177</v>
      </c>
      <c r="E5" s="269" t="s">
        <v>125</v>
      </c>
      <c r="F5" s="269"/>
      <c r="G5" s="269"/>
    </row>
    <row r="6" spans="1:10" x14ac:dyDescent="0.2">
      <c r="A6" s="269"/>
      <c r="B6" s="269"/>
      <c r="C6" s="270" t="s">
        <v>158</v>
      </c>
      <c r="D6" s="269"/>
      <c r="E6" s="269" t="s">
        <v>127</v>
      </c>
      <c r="F6" s="269"/>
      <c r="G6" s="269"/>
    </row>
    <row r="7" spans="1:10" x14ac:dyDescent="0.2">
      <c r="A7" s="269"/>
      <c r="B7" s="269"/>
      <c r="C7" s="271"/>
      <c r="D7" s="269"/>
      <c r="E7" s="272" t="s">
        <v>126</v>
      </c>
      <c r="F7" s="269"/>
      <c r="G7" s="269"/>
    </row>
    <row r="8" spans="1:10" x14ac:dyDescent="0.2">
      <c r="A8" s="269"/>
      <c r="B8" s="269"/>
      <c r="C8" s="271"/>
      <c r="D8" s="269"/>
      <c r="E8" s="269"/>
      <c r="F8" s="269"/>
      <c r="G8" s="269"/>
    </row>
    <row r="9" spans="1:10" x14ac:dyDescent="0.2">
      <c r="A9" s="269"/>
      <c r="B9" s="269"/>
      <c r="C9" s="269"/>
      <c r="D9" s="269"/>
      <c r="E9" s="269"/>
      <c r="F9" s="269"/>
      <c r="G9" s="269"/>
    </row>
  </sheetData>
  <pageMargins left="0.7" right="0.7" top="0.75" bottom="0.75" header="0.3" footer="0.3"/>
  <pageSetup scale="4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A237F-00F8-49FF-B76A-FEE382595FA0}">
  <sheetPr>
    <tabColor theme="9" tint="0.79998168889431442"/>
    <pageSetUpPr fitToPage="1"/>
  </sheetPr>
  <dimension ref="A1:H20"/>
  <sheetViews>
    <sheetView showGridLines="0" zoomScaleNormal="100" workbookViewId="0">
      <selection activeCell="B14" sqref="B14"/>
    </sheetView>
  </sheetViews>
  <sheetFormatPr defaultColWidth="8.88671875" defaultRowHeight="15" x14ac:dyDescent="0.2"/>
  <cols>
    <col min="1" max="1" width="64.33203125" style="14" customWidth="1"/>
    <col min="2" max="2" width="43.21875" style="14" customWidth="1"/>
    <col min="3" max="3" width="8.88671875" style="14"/>
    <col min="4" max="4" width="19" style="14" customWidth="1"/>
    <col min="5" max="16384" width="8.88671875" style="14"/>
  </cols>
  <sheetData>
    <row r="1" spans="1:8" ht="30.75" customHeight="1" x14ac:dyDescent="0.25">
      <c r="A1" s="15" t="s">
        <v>40</v>
      </c>
      <c r="B1" s="15"/>
    </row>
    <row r="2" spans="1:8" ht="9.75" customHeight="1" x14ac:dyDescent="0.2">
      <c r="A2" s="178"/>
      <c r="B2" s="178"/>
      <c r="C2" s="38"/>
      <c r="D2" s="38"/>
      <c r="E2" s="38"/>
      <c r="F2" s="38"/>
      <c r="G2" s="38"/>
      <c r="H2" s="38"/>
    </row>
    <row r="3" spans="1:8" s="40" customFormat="1" ht="17.25" x14ac:dyDescent="0.2">
      <c r="A3" s="39" t="s">
        <v>7</v>
      </c>
      <c r="B3" s="39" t="s">
        <v>41</v>
      </c>
    </row>
    <row r="4" spans="1:8" ht="35.25" customHeight="1" x14ac:dyDescent="0.2">
      <c r="A4" s="41" t="s">
        <v>133</v>
      </c>
      <c r="B4" s="45"/>
    </row>
    <row r="5" spans="1:8" ht="35.25" customHeight="1" x14ac:dyDescent="0.2">
      <c r="A5" s="42" t="s">
        <v>134</v>
      </c>
      <c r="B5" s="45"/>
    </row>
    <row r="6" spans="1:8" ht="35.25" customHeight="1" x14ac:dyDescent="0.2">
      <c r="A6" s="42" t="s">
        <v>42</v>
      </c>
      <c r="B6" s="45"/>
    </row>
    <row r="7" spans="1:8" ht="35.25" customHeight="1" x14ac:dyDescent="0.2">
      <c r="A7" s="42" t="s">
        <v>43</v>
      </c>
      <c r="B7" s="45"/>
    </row>
    <row r="8" spans="1:8" ht="41.25" x14ac:dyDescent="0.2">
      <c r="A8" s="42" t="s">
        <v>135</v>
      </c>
      <c r="B8" s="45"/>
    </row>
    <row r="9" spans="1:8" ht="35.25" customHeight="1" x14ac:dyDescent="0.2">
      <c r="A9" s="42" t="s">
        <v>44</v>
      </c>
      <c r="B9" s="45"/>
    </row>
    <row r="10" spans="1:8" ht="35.25" customHeight="1" x14ac:dyDescent="0.2">
      <c r="A10" s="42" t="s">
        <v>136</v>
      </c>
      <c r="B10" s="5"/>
    </row>
    <row r="11" spans="1:8" ht="35.25" customHeight="1" x14ac:dyDescent="0.2">
      <c r="A11" s="43" t="s">
        <v>137</v>
      </c>
      <c r="B11" s="46"/>
    </row>
    <row r="12" spans="1:8" ht="35.25" customHeight="1" x14ac:dyDescent="0.2">
      <c r="A12" s="43" t="s">
        <v>152</v>
      </c>
      <c r="B12" s="45"/>
    </row>
    <row r="13" spans="1:8" ht="35.25" customHeight="1" x14ac:dyDescent="0.2">
      <c r="A13" s="43" t="s">
        <v>45</v>
      </c>
      <c r="B13" s="45"/>
    </row>
    <row r="14" spans="1:8" ht="35.25" customHeight="1" x14ac:dyDescent="0.2">
      <c r="A14" s="127" t="s">
        <v>46</v>
      </c>
      <c r="B14" s="128"/>
    </row>
    <row r="15" spans="1:8" ht="15.75" x14ac:dyDescent="0.2">
      <c r="A15" s="126"/>
    </row>
    <row r="20" spans="2:2" x14ac:dyDescent="0.2">
      <c r="B20" s="44"/>
    </row>
  </sheetData>
  <sheetProtection algorithmName="SHA-512" hashValue="rzUO5LjZlosZ098ty+bDWsrh857V8NOJHQKIs2l+s/0ckqFvcQwAVI+8NIYYR+cfWusULfoYnL6IO7UfaiXziA==" saltValue="0leJj7JKw1I8XToTZoHf2w==" spinCount="100000" sheet="1" formatCells="0" formatColumns="0" formatRows="0"/>
  <mergeCells count="1">
    <mergeCell ref="A2:B2"/>
  </mergeCells>
  <pageMargins left="0.7" right="0.7" top="0.75" bottom="0.75" header="0.3" footer="0.3"/>
  <pageSetup scale="69" orientation="portrait" r:id="rId1"/>
  <tableParts count="1">
    <tablePart r:id="rId2"/>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1F9AF4A-C3AF-47F1-9FE6-D49FC04A447D}">
          <x14:formula1>
            <xm:f>Data!$A$2:$A$4</xm:f>
          </x14:formula1>
          <xm:sqref>B10</xm:sqref>
        </x14:dataValidation>
        <x14:dataValidation type="list" allowBlank="1" showInputMessage="1" showErrorMessage="1" xr:uid="{61DB6B80-4E1A-411B-B9EB-164500BFC492}">
          <x14:formula1>
            <xm:f>Data!$B$2:$B$4</xm:f>
          </x14:formula1>
          <xm:sqref>B11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8139-D618-4295-9C95-5AB92313745B}">
  <sheetPr>
    <tabColor theme="9" tint="0.79998168889431442"/>
    <pageSetUpPr fitToPage="1"/>
  </sheetPr>
  <dimension ref="A1:F17"/>
  <sheetViews>
    <sheetView showGridLines="0" zoomScaleNormal="110" workbookViewId="0">
      <selection activeCell="C22" sqref="C22"/>
    </sheetView>
  </sheetViews>
  <sheetFormatPr defaultColWidth="8.88671875" defaultRowHeight="15" x14ac:dyDescent="0.2"/>
  <cols>
    <col min="1" max="1" width="48.88671875" style="14" customWidth="1"/>
    <col min="2" max="5" width="26.5546875" style="14" customWidth="1"/>
    <col min="6" max="6" width="16.44140625" style="14" customWidth="1"/>
    <col min="7" max="7" width="20.21875" style="14" customWidth="1"/>
    <col min="8" max="16384" width="8.88671875" style="14"/>
  </cols>
  <sheetData>
    <row r="1" spans="1:6" ht="24.75" customHeight="1" x14ac:dyDescent="0.25">
      <c r="A1" s="15" t="s">
        <v>47</v>
      </c>
      <c r="B1" s="15"/>
      <c r="C1" s="15"/>
      <c r="D1" s="15"/>
      <c r="E1" s="15"/>
      <c r="F1" s="15"/>
    </row>
    <row r="2" spans="1:6" ht="9" customHeight="1" x14ac:dyDescent="0.2">
      <c r="A2" s="37"/>
      <c r="B2" s="47"/>
      <c r="C2" s="47"/>
      <c r="D2" s="47"/>
      <c r="E2" s="47"/>
      <c r="F2" s="47"/>
    </row>
    <row r="3" spans="1:6" ht="45.75" x14ac:dyDescent="0.2">
      <c r="A3" s="2" t="s">
        <v>48</v>
      </c>
      <c r="B3" s="151" t="s">
        <v>181</v>
      </c>
      <c r="C3" s="4" t="s">
        <v>182</v>
      </c>
      <c r="D3" s="4" t="s">
        <v>183</v>
      </c>
      <c r="E3" s="4" t="s">
        <v>184</v>
      </c>
      <c r="F3" s="3" t="s">
        <v>49</v>
      </c>
    </row>
    <row r="4" spans="1:6" x14ac:dyDescent="0.2">
      <c r="A4" s="48" t="s">
        <v>50</v>
      </c>
      <c r="B4" s="254">
        <f>SUMIFS('1. Personnel'!$N$4:$N$30, '1. Personnel'!$C$4:$C$30, Data!D2)</f>
        <v>0</v>
      </c>
      <c r="C4" s="254">
        <f>SUMIFS('1. Personnel'!$N$4:$N$30, '1. Personnel'!$C$4:$C$30, Data!D3)</f>
        <v>0</v>
      </c>
      <c r="D4" s="254">
        <f>SUMIFS('1. Personnel'!$N$4:$N$30, '1. Personnel'!$C$4:$C$30, Data!$D$4)</f>
        <v>0</v>
      </c>
      <c r="E4" s="254">
        <f>SUMIFS('1. Personnel'!$N$4:$N$30, '1. Personnel'!$C$4:$C$30, Data!$D$5)</f>
        <v>0</v>
      </c>
      <c r="F4" s="49">
        <f>SUM(budget_summary[[#This Row],[Strategy 1
BASE Coalitions]:[Strategy 4
BASE Pathways]])</f>
        <v>0</v>
      </c>
    </row>
    <row r="5" spans="1:6" x14ac:dyDescent="0.2">
      <c r="A5" s="50" t="s">
        <v>51</v>
      </c>
      <c r="B5" s="254">
        <f>SUMIFS('2. Fringe Benefits'!$E$4:$E$30, '2. Fringe Benefits'!$D$4:$D$30, Data!D2)</f>
        <v>0</v>
      </c>
      <c r="C5" s="254">
        <f>SUMIFS('2. Fringe Benefits'!$E$4:$E$30, '2. Fringe Benefits'!$D$4:$D$30, Data!D3)</f>
        <v>0</v>
      </c>
      <c r="D5" s="254">
        <f>SUMIFS('2. Fringe Benefits'!$E$4:$E$30, '2. Fringe Benefits'!$D$4:$D$30, Data!$D$4)</f>
        <v>0</v>
      </c>
      <c r="E5" s="254">
        <f>SUMIFS('2. Fringe Benefits'!$E$4:$E$30, '2. Fringe Benefits'!$D$4:$D$30, Data!$D$5)</f>
        <v>0</v>
      </c>
      <c r="F5" s="49">
        <f>SUM(budget_summary[[#This Row],[Strategy 1
BASE Coalitions]:[Strategy 4
BASE Pathways]])</f>
        <v>0</v>
      </c>
    </row>
    <row r="6" spans="1:6" x14ac:dyDescent="0.2">
      <c r="A6" s="50" t="s">
        <v>52</v>
      </c>
      <c r="B6" s="254">
        <f>SUMIFS('3. Travel'!$I$4:$I$30, '3. Travel'!$C$4:$C$30, Data!D2)</f>
        <v>0</v>
      </c>
      <c r="C6" s="254">
        <f>SUMIFS('3. Travel'!$I$4:$I$30, '3. Travel'!$C$4:$C$30, Data!D3)</f>
        <v>0</v>
      </c>
      <c r="D6" s="254">
        <f>SUMIFS('3. Travel'!$I$4:$I$30, '3. Travel'!$C$4:$C$30, Data!$D$4)</f>
        <v>0</v>
      </c>
      <c r="E6" s="254">
        <f>SUMIFS('3. Travel'!$I$4:$I$30, '3. Travel'!$C$4:$C$30, Data!$D$5)</f>
        <v>0</v>
      </c>
      <c r="F6" s="49">
        <f>SUM(budget_summary[[#This Row],[Strategy 1
BASE Coalitions]:[Strategy 4
BASE Pathways]])</f>
        <v>0</v>
      </c>
    </row>
    <row r="7" spans="1:6" x14ac:dyDescent="0.2">
      <c r="A7" s="50" t="s">
        <v>53</v>
      </c>
      <c r="B7" s="254">
        <f>SUMIFS('4. Equipment'!$F$4:$F$32, '4. Equipment'!$B$4:$B$32, Data!D2)</f>
        <v>0</v>
      </c>
      <c r="C7" s="254">
        <f>SUMIFS('4. Equipment'!$F$4:$F$32, '4. Equipment'!$B$4:$B$32, Data!D3)</f>
        <v>0</v>
      </c>
      <c r="D7" s="254">
        <f>SUMIFS('4. Equipment'!$F$4:$F$32, '4. Equipment'!$B$4:$B$32, Data!D4)</f>
        <v>0</v>
      </c>
      <c r="E7" s="254">
        <f>SUMIFS('4. Equipment'!$F$4:$F$32, '4. Equipment'!$B$4:$B$32, Data!$D$5)</f>
        <v>0</v>
      </c>
      <c r="F7" s="49">
        <f>SUM(budget_summary[[#This Row],[Strategy 1
BASE Coalitions]:[Strategy 4
BASE Pathways]])</f>
        <v>0</v>
      </c>
    </row>
    <row r="8" spans="1:6" x14ac:dyDescent="0.2">
      <c r="A8" s="50" t="s">
        <v>54</v>
      </c>
      <c r="B8" s="254">
        <f>SUMIFS('5. Supplies'!$G$4:$G$32, '5. Supplies'!$B$4:$B$32, Data!$D$2)</f>
        <v>0</v>
      </c>
      <c r="C8" s="254">
        <f>SUMIFS('5. Supplies'!$G$4:$G$32, '5. Supplies'!$B$4:$B$32, Data!$D$3)</f>
        <v>0</v>
      </c>
      <c r="D8" s="254">
        <f>SUMIFS('5. Supplies'!$G$4:$G$32, '5. Supplies'!$B$4:$B$32, Data!D4)</f>
        <v>0</v>
      </c>
      <c r="E8" s="254">
        <f>SUMIFS('5. Supplies'!$G$4:$G$32, '5. Supplies'!$B$4:$B$32, Data!$D$5)</f>
        <v>0</v>
      </c>
      <c r="F8" s="49">
        <f>SUM(budget_summary[[#This Row],[Strategy 1
BASE Coalitions]:[Strategy 4
BASE Pathways]])</f>
        <v>0</v>
      </c>
    </row>
    <row r="9" spans="1:6" x14ac:dyDescent="0.2">
      <c r="A9" s="50" t="s">
        <v>55</v>
      </c>
      <c r="B9" s="254">
        <f>SUMIFS('6. Contractual Services'!$E$4:$E$32, '6. Contractual Services'!$C$4:$C$32, Data!$D$2)</f>
        <v>0</v>
      </c>
      <c r="C9" s="254">
        <f>SUMIFS('6. Contractual Services'!$E$4:$E$32, '6. Contractual Services'!$C$4:$C$32, Data!$D$3)</f>
        <v>0</v>
      </c>
      <c r="D9" s="254">
        <f>SUMIFS('6. Contractual Services'!$E$4:$E$32, '6. Contractual Services'!$C$4:$C$32, Data!D4)</f>
        <v>0</v>
      </c>
      <c r="E9" s="254">
        <f>SUMIFS('6. Contractual Services'!$E$4:$E$32, '6. Contractual Services'!$C$4:$C$32, Data!$D$5)</f>
        <v>0</v>
      </c>
      <c r="F9" s="49">
        <f>SUM(budget_summary[[#This Row],[Strategy 1
BASE Coalitions]:[Strategy 4
BASE Pathways]])</f>
        <v>0</v>
      </c>
    </row>
    <row r="10" spans="1:6" x14ac:dyDescent="0.2">
      <c r="A10" s="50" t="s">
        <v>56</v>
      </c>
      <c r="B10" s="254">
        <f>SUMIFS('7. Consultant Services and Exp'!$J$4:$J$32, '7. Consultant Services and Exp'!$E$4:$E$32, Data!$D$2)</f>
        <v>0</v>
      </c>
      <c r="C10" s="254">
        <f>SUMIFS('7. Consultant Services and Exp'!$J$4:$J$32, '7. Consultant Services and Exp'!$E$4:$E$32, Data!$D$3)</f>
        <v>0</v>
      </c>
      <c r="D10" s="254">
        <f>SUMIFS('7. Consultant Services and Exp'!$J$4:$J$32, '7. Consultant Services and Exp'!$E$4:$E$32, Data!$D$4)</f>
        <v>0</v>
      </c>
      <c r="E10" s="254">
        <f>SUMIFS('7. Consultant Services and Exp'!$J$4:$J$32, '7. Consultant Services and Exp'!$E$4:$E$32, Data!$D$5)</f>
        <v>0</v>
      </c>
      <c r="F10" s="49">
        <f>SUM(budget_summary[[#This Row],[Strategy 1
BASE Coalitions]:[Strategy 4
BASE Pathways]])</f>
        <v>0</v>
      </c>
    </row>
    <row r="11" spans="1:6" x14ac:dyDescent="0.2">
      <c r="A11" s="50" t="s">
        <v>57</v>
      </c>
      <c r="B11" s="254">
        <f>SUMIFS('8. Occupancy (Rent &amp; Utilities)'!$G$4:$G$22, '8. Occupancy (Rent &amp; Utilities)'!$B$4:$B$22, Data!$D$2)</f>
        <v>0</v>
      </c>
      <c r="C11" s="254">
        <f>SUMIFS('8. Occupancy (Rent &amp; Utilities)'!$G$4:$G$22, '8. Occupancy (Rent &amp; Utilities)'!$B$4:$B$22, Data!$D$3)</f>
        <v>0</v>
      </c>
      <c r="D11" s="254">
        <f>SUMIFS('8. Occupancy (Rent &amp; Utilities)'!$G$4:$G$22, '8. Occupancy (Rent &amp; Utilities)'!$B$4:$B$22, Data!D7)</f>
        <v>0</v>
      </c>
      <c r="E11" s="254">
        <f>SUMIFS('8. Occupancy (Rent &amp; Utilities)'!$G$4:$G$22, '8. Occupancy (Rent &amp; Utilities)'!$B$4:$B$22, Data!$D$5)</f>
        <v>0</v>
      </c>
      <c r="F11" s="49">
        <f>SUM(budget_summary[[#This Row],[Strategy 1
BASE Coalitions]:[Strategy 4
BASE Pathways]])</f>
        <v>0</v>
      </c>
    </row>
    <row r="12" spans="1:6" x14ac:dyDescent="0.2">
      <c r="A12" s="50" t="s">
        <v>58</v>
      </c>
      <c r="B12" s="254">
        <f>SUMIFS('9. Training and Education'!$F$4:$F$31, '9. Training and Education'!$B$4:$B$31, Data!$D$2)</f>
        <v>0</v>
      </c>
      <c r="C12" s="254">
        <f>SUMIFS('9. Training and Education'!$F$4:$F$31, '9. Training and Education'!$B$4:$B$31, Data!$D$3)</f>
        <v>0</v>
      </c>
      <c r="D12" s="254">
        <f>SUMIFS('9. Training and Education'!$F$4:$F$31, '9. Training and Education'!$B$4:$B$31, Data!D8)</f>
        <v>0</v>
      </c>
      <c r="E12" s="254">
        <f>SUMIFS('9. Training and Education'!$F$4:$F$31, '9. Training and Education'!$B$4:$B$31, Data!$D$5)</f>
        <v>0</v>
      </c>
      <c r="F12" s="49">
        <f>SUM(budget_summary[[#This Row],[Strategy 1
BASE Coalitions]:[Strategy 4
BASE Pathways]])</f>
        <v>0</v>
      </c>
    </row>
    <row r="13" spans="1:6" x14ac:dyDescent="0.2">
      <c r="A13" s="156" t="s">
        <v>185</v>
      </c>
      <c r="B13" s="51"/>
      <c r="C13" s="52"/>
      <c r="D13" s="52"/>
      <c r="E13" s="52"/>
      <c r="F13" s="49">
        <f>SUM(budget_summary[[#This Row],[Strategy 1
BASE Coalitions]:[Strategy 4
BASE Pathways]])</f>
        <v>0</v>
      </c>
    </row>
    <row r="14" spans="1:6" x14ac:dyDescent="0.2">
      <c r="A14" s="53" t="s">
        <v>59</v>
      </c>
      <c r="B14" s="57">
        <f>SUM(B4:B13)</f>
        <v>0</v>
      </c>
      <c r="C14" s="57">
        <f>SUM(C4:C13)</f>
        <v>0</v>
      </c>
      <c r="D14" s="57">
        <f>SUM(D4:D13)</f>
        <v>0</v>
      </c>
      <c r="E14" s="57">
        <f>SUM(E4:E13)</f>
        <v>0</v>
      </c>
      <c r="F14" s="49">
        <f>SUM(budget_summary[[#This Row],[Strategy 1
BASE Coalitions]:[Strategy 4
BASE Pathways]])</f>
        <v>0</v>
      </c>
    </row>
    <row r="15" spans="1:6" x14ac:dyDescent="0.2">
      <c r="A15" s="50" t="s">
        <v>60</v>
      </c>
      <c r="B15" s="254">
        <f>'11. Total Indirect Costs'!D4</f>
        <v>0</v>
      </c>
      <c r="C15" s="254">
        <f>'11. Total Indirect Costs'!D5</f>
        <v>0</v>
      </c>
      <c r="D15" s="254">
        <f>'11. Total Indirect Costs'!D6</f>
        <v>0</v>
      </c>
      <c r="E15" s="254">
        <f>'11. Total Indirect Costs'!D7</f>
        <v>0</v>
      </c>
      <c r="F15" s="49">
        <f>SUM(budget_summary[[#This Row],[Strategy 1
BASE Coalitions]:[Strategy 4
BASE Pathways]])</f>
        <v>0</v>
      </c>
    </row>
    <row r="16" spans="1:6" ht="54" customHeight="1" x14ac:dyDescent="0.2">
      <c r="A16" s="142" t="s">
        <v>61</v>
      </c>
      <c r="B16" s="157">
        <f t="shared" ref="B16:F16" si="0">B14+B15</f>
        <v>0</v>
      </c>
      <c r="C16" s="157">
        <f>C14+C15</f>
        <v>0</v>
      </c>
      <c r="D16" s="157">
        <f t="shared" si="0"/>
        <v>0</v>
      </c>
      <c r="E16" s="157">
        <f t="shared" si="0"/>
        <v>0</v>
      </c>
      <c r="F16" s="155">
        <f t="shared" si="0"/>
        <v>0</v>
      </c>
    </row>
    <row r="17" spans="1:6" x14ac:dyDescent="0.2">
      <c r="A17" s="54"/>
      <c r="B17" s="55"/>
      <c r="C17" s="55"/>
      <c r="D17" s="55"/>
      <c r="E17" s="55"/>
      <c r="F17" s="55"/>
    </row>
  </sheetData>
  <sheetProtection algorithmName="SHA-512" hashValue="S9tLAglnvGL93e8YMgbRLY2FB7L3CKHEgnzC/Bj6nbKaFwGpfZcxfEwEeXyz+hTG8jOwakhv1prsRa0jJgvn6w==" saltValue="gtN1cokL91pk0877l/mD0Q==" spinCount="100000" sheet="1" objects="1" scenarios="1"/>
  <phoneticPr fontId="28" type="noConversion"/>
  <pageMargins left="0.7" right="0.7" top="0.75" bottom="0.75" header="0.3" footer="0.3"/>
  <pageSetup scale="67" orientation="portrait" r:id="rId1"/>
  <ignoredErrors>
    <ignoredError sqref="F16" calculatedColumn="1"/>
    <ignoredError sqref="B14" unlockedFormula="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CAF3-F1AD-4E30-9AB3-DBB6FE1DF97B}">
  <sheetPr>
    <tabColor theme="8" tint="0.79998168889431442"/>
    <pageSetUpPr fitToPage="1"/>
  </sheetPr>
  <dimension ref="A1:O36"/>
  <sheetViews>
    <sheetView showGridLines="0" topLeftCell="C1" zoomScaleNormal="100" workbookViewId="0">
      <selection activeCell="N31" sqref="N31"/>
    </sheetView>
  </sheetViews>
  <sheetFormatPr defaultColWidth="8.88671875" defaultRowHeight="15" x14ac:dyDescent="0.2"/>
  <cols>
    <col min="1" max="1" width="20.88671875" style="14" customWidth="1"/>
    <col min="2" max="2" width="19.33203125" style="14" customWidth="1"/>
    <col min="3" max="3" width="30" style="14" customWidth="1"/>
    <col min="4" max="4" width="21.21875" style="14" customWidth="1"/>
    <col min="5" max="5" width="15.109375" style="14" customWidth="1"/>
    <col min="6" max="6" width="14.88671875" style="14" customWidth="1"/>
    <col min="7" max="7" width="16.33203125" style="14" customWidth="1"/>
    <col min="8" max="8" width="15.5546875" style="14" customWidth="1"/>
    <col min="9" max="9" width="18.33203125" style="14" customWidth="1"/>
    <col min="10" max="10" width="17.33203125" style="14" customWidth="1"/>
    <col min="11" max="11" width="15.33203125" style="14" bestFit="1" customWidth="1"/>
    <col min="12" max="12" width="17" style="14" customWidth="1"/>
    <col min="13" max="13" width="16.77734375" style="14" customWidth="1"/>
    <col min="14" max="14" width="17.88671875" style="14" customWidth="1"/>
    <col min="15" max="15" width="3.33203125" style="14" customWidth="1"/>
    <col min="16" max="16384" width="8.88671875" style="14"/>
  </cols>
  <sheetData>
    <row r="1" spans="1:14" ht="24.75" customHeight="1" x14ac:dyDescent="0.25">
      <c r="A1" s="13" t="s">
        <v>62</v>
      </c>
      <c r="B1" s="13"/>
      <c r="C1" s="13"/>
      <c r="D1" s="13"/>
      <c r="E1" s="13"/>
      <c r="F1" s="13"/>
      <c r="G1" s="13"/>
      <c r="H1" s="13"/>
      <c r="I1" s="13"/>
      <c r="J1" s="13"/>
      <c r="K1" s="13"/>
      <c r="L1" s="13"/>
      <c r="M1" s="13"/>
      <c r="N1" s="13"/>
    </row>
    <row r="2" spans="1:14" s="59" customFormat="1" ht="6.75" customHeight="1" x14ac:dyDescent="0.2">
      <c r="A2" s="58"/>
      <c r="B2" s="17"/>
      <c r="C2" s="17"/>
      <c r="D2" s="17"/>
      <c r="E2" s="17"/>
      <c r="F2" s="17"/>
      <c r="G2" s="17"/>
      <c r="H2" s="17"/>
      <c r="I2" s="17"/>
      <c r="J2" s="17"/>
      <c r="K2" s="17"/>
      <c r="L2" s="17"/>
      <c r="M2" s="17"/>
      <c r="N2" s="58"/>
    </row>
    <row r="3" spans="1:14" s="60" customFormat="1" ht="105" x14ac:dyDescent="0.2">
      <c r="A3" s="167" t="s">
        <v>63</v>
      </c>
      <c r="B3" s="167" t="s">
        <v>130</v>
      </c>
      <c r="C3" s="168" t="s">
        <v>212</v>
      </c>
      <c r="D3" s="169" t="s">
        <v>187</v>
      </c>
      <c r="E3" s="169" t="s">
        <v>191</v>
      </c>
      <c r="F3" s="169" t="s">
        <v>190</v>
      </c>
      <c r="G3" s="169" t="s">
        <v>189</v>
      </c>
      <c r="H3" s="169" t="s">
        <v>188</v>
      </c>
      <c r="I3" s="167" t="s">
        <v>178</v>
      </c>
      <c r="J3" s="167" t="s">
        <v>179</v>
      </c>
      <c r="K3" s="167" t="s">
        <v>203</v>
      </c>
      <c r="L3" s="167" t="s">
        <v>64</v>
      </c>
      <c r="M3" s="167" t="s">
        <v>198</v>
      </c>
      <c r="N3" s="170" t="s">
        <v>199</v>
      </c>
    </row>
    <row r="4" spans="1:14" s="59" customFormat="1" x14ac:dyDescent="0.2">
      <c r="A4" s="159" t="s">
        <v>211</v>
      </c>
      <c r="B4" s="161"/>
      <c r="C4" s="173"/>
      <c r="D4" s="162"/>
      <c r="E4" s="163"/>
      <c r="F4" s="163"/>
      <c r="G4" s="163"/>
      <c r="H4" s="163"/>
      <c r="I4" s="164"/>
      <c r="J4" s="163"/>
      <c r="K4" s="165"/>
      <c r="L4" s="166"/>
      <c r="M4" s="166"/>
      <c r="N4" s="226">
        <f>SUM(('1. Personnel'!$I4*'1. Personnel'!$J4*'1. Personnel'!$M4)/12) +('1. Personnel'!$K4*'1. Personnel'!$L4*'1. Personnel'!$M4)</f>
        <v>0</v>
      </c>
    </row>
    <row r="5" spans="1:14" s="59" customFormat="1" x14ac:dyDescent="0.2">
      <c r="A5" s="159" t="s">
        <v>211</v>
      </c>
      <c r="B5" s="161"/>
      <c r="C5" s="173"/>
      <c r="D5" s="162"/>
      <c r="E5" s="163"/>
      <c r="F5" s="163"/>
      <c r="G5" s="163"/>
      <c r="H5" s="163"/>
      <c r="I5" s="164"/>
      <c r="J5" s="163"/>
      <c r="K5" s="165"/>
      <c r="L5" s="166"/>
      <c r="M5" s="166"/>
      <c r="N5" s="226">
        <f>SUM(('1. Personnel'!$I5*'1. Personnel'!$J5*'1. Personnel'!$M5)/12) +('1. Personnel'!$K5*'1. Personnel'!$L5*'1. Personnel'!$M5)</f>
        <v>0</v>
      </c>
    </row>
    <row r="6" spans="1:14" s="59" customFormat="1" x14ac:dyDescent="0.2">
      <c r="A6" s="159" t="s">
        <v>211</v>
      </c>
      <c r="B6" s="161"/>
      <c r="C6" s="173"/>
      <c r="D6" s="162"/>
      <c r="E6" s="163"/>
      <c r="F6" s="163"/>
      <c r="G6" s="163"/>
      <c r="H6" s="163"/>
      <c r="I6" s="164"/>
      <c r="J6" s="163"/>
      <c r="K6" s="165"/>
      <c r="L6" s="166"/>
      <c r="M6" s="166"/>
      <c r="N6" s="226">
        <f>SUM(('1. Personnel'!$I6*'1. Personnel'!$J6*'1. Personnel'!$M6)/12) +('1. Personnel'!$K6*'1. Personnel'!$L6*'1. Personnel'!$M6)</f>
        <v>0</v>
      </c>
    </row>
    <row r="7" spans="1:14" s="59" customFormat="1" x14ac:dyDescent="0.2">
      <c r="A7" s="159" t="s">
        <v>211</v>
      </c>
      <c r="B7" s="161"/>
      <c r="C7" s="173"/>
      <c r="D7" s="162"/>
      <c r="E7" s="163"/>
      <c r="F7" s="163"/>
      <c r="G7" s="163"/>
      <c r="H7" s="163"/>
      <c r="I7" s="164"/>
      <c r="J7" s="163"/>
      <c r="K7" s="165"/>
      <c r="L7" s="166"/>
      <c r="M7" s="166"/>
      <c r="N7" s="226">
        <f>SUM(('1. Personnel'!$I7*'1. Personnel'!$J7*'1. Personnel'!$M7)/12) +('1. Personnel'!$K7*'1. Personnel'!$L7*'1. Personnel'!$M7)</f>
        <v>0</v>
      </c>
    </row>
    <row r="8" spans="1:14" s="59" customFormat="1" x14ac:dyDescent="0.2">
      <c r="A8" s="159" t="s">
        <v>211</v>
      </c>
      <c r="B8" s="161"/>
      <c r="C8" s="173"/>
      <c r="D8" s="162"/>
      <c r="E8" s="163"/>
      <c r="F8" s="163"/>
      <c r="G8" s="163"/>
      <c r="H8" s="163"/>
      <c r="I8" s="164"/>
      <c r="J8" s="163"/>
      <c r="K8" s="165"/>
      <c r="L8" s="166"/>
      <c r="M8" s="166"/>
      <c r="N8" s="226">
        <f>SUM(('1. Personnel'!$I8*'1. Personnel'!$J8*'1. Personnel'!$M8)/12) +('1. Personnel'!$K8*'1. Personnel'!$L8*'1. Personnel'!$M8)</f>
        <v>0</v>
      </c>
    </row>
    <row r="9" spans="1:14" s="59" customFormat="1" x14ac:dyDescent="0.2">
      <c r="A9" s="159" t="s">
        <v>211</v>
      </c>
      <c r="B9" s="161"/>
      <c r="C9" s="173"/>
      <c r="D9" s="162"/>
      <c r="E9" s="163"/>
      <c r="F9" s="163"/>
      <c r="G9" s="163"/>
      <c r="H9" s="163"/>
      <c r="I9" s="164"/>
      <c r="J9" s="163"/>
      <c r="K9" s="165"/>
      <c r="L9" s="166"/>
      <c r="M9" s="166"/>
      <c r="N9" s="226">
        <f>SUM(('1. Personnel'!$I9*'1. Personnel'!$J9*'1. Personnel'!$M9)/12) +('1. Personnel'!$K9*'1. Personnel'!$L9*'1. Personnel'!$M9)</f>
        <v>0</v>
      </c>
    </row>
    <row r="10" spans="1:14" s="59" customFormat="1" x14ac:dyDescent="0.2">
      <c r="A10" s="159" t="s">
        <v>211</v>
      </c>
      <c r="B10" s="161"/>
      <c r="C10" s="173"/>
      <c r="D10" s="162"/>
      <c r="E10" s="163"/>
      <c r="F10" s="163"/>
      <c r="G10" s="163"/>
      <c r="H10" s="163"/>
      <c r="I10" s="164"/>
      <c r="J10" s="163"/>
      <c r="K10" s="165"/>
      <c r="L10" s="166"/>
      <c r="M10" s="166"/>
      <c r="N10" s="226">
        <f>SUM(('1. Personnel'!$I10*'1. Personnel'!$J10*'1. Personnel'!$M10)/12) +('1. Personnel'!$K10*'1. Personnel'!$L10*'1. Personnel'!$M10)</f>
        <v>0</v>
      </c>
    </row>
    <row r="11" spans="1:14" s="59" customFormat="1" x14ac:dyDescent="0.2">
      <c r="A11" s="159" t="s">
        <v>211</v>
      </c>
      <c r="B11" s="161"/>
      <c r="C11" s="173"/>
      <c r="D11" s="162"/>
      <c r="E11" s="163"/>
      <c r="F11" s="163"/>
      <c r="G11" s="163"/>
      <c r="H11" s="163"/>
      <c r="I11" s="164"/>
      <c r="J11" s="163"/>
      <c r="K11" s="165"/>
      <c r="L11" s="166"/>
      <c r="M11" s="166"/>
      <c r="N11" s="226">
        <f>SUM(('1. Personnel'!$I11*'1. Personnel'!$J11*'1. Personnel'!$M11)/12) +('1. Personnel'!$K11*'1. Personnel'!$L11*'1. Personnel'!$M11)</f>
        <v>0</v>
      </c>
    </row>
    <row r="12" spans="1:14" s="59" customFormat="1" x14ac:dyDescent="0.2">
      <c r="A12" s="159" t="s">
        <v>211</v>
      </c>
      <c r="B12" s="161"/>
      <c r="C12" s="173"/>
      <c r="D12" s="162"/>
      <c r="E12" s="163"/>
      <c r="F12" s="163"/>
      <c r="G12" s="163"/>
      <c r="H12" s="163"/>
      <c r="I12" s="164"/>
      <c r="J12" s="163"/>
      <c r="K12" s="165"/>
      <c r="L12" s="166"/>
      <c r="M12" s="166"/>
      <c r="N12" s="226">
        <f>SUM(('1. Personnel'!$I12*'1. Personnel'!$J12*'1. Personnel'!$M12)/12) +('1. Personnel'!$K12*'1. Personnel'!$L12*'1. Personnel'!$M12)</f>
        <v>0</v>
      </c>
    </row>
    <row r="13" spans="1:14" s="59" customFormat="1" x14ac:dyDescent="0.2">
      <c r="A13" s="159" t="s">
        <v>211</v>
      </c>
      <c r="B13" s="161"/>
      <c r="C13" s="173"/>
      <c r="D13" s="162"/>
      <c r="E13" s="163"/>
      <c r="F13" s="163"/>
      <c r="G13" s="163"/>
      <c r="H13" s="163"/>
      <c r="I13" s="164"/>
      <c r="J13" s="163"/>
      <c r="K13" s="165"/>
      <c r="L13" s="166"/>
      <c r="M13" s="166"/>
      <c r="N13" s="226">
        <f>SUM(('1. Personnel'!$I13*'1. Personnel'!$J13*'1. Personnel'!$M13)/12) +('1. Personnel'!$K13*'1. Personnel'!$L13*'1. Personnel'!$M13)</f>
        <v>0</v>
      </c>
    </row>
    <row r="14" spans="1:14" s="59" customFormat="1" x14ac:dyDescent="0.2">
      <c r="A14" s="159" t="s">
        <v>211</v>
      </c>
      <c r="B14" s="161"/>
      <c r="C14" s="173"/>
      <c r="D14" s="162"/>
      <c r="E14" s="163"/>
      <c r="F14" s="163"/>
      <c r="G14" s="163"/>
      <c r="H14" s="163"/>
      <c r="I14" s="164"/>
      <c r="J14" s="163"/>
      <c r="K14" s="165"/>
      <c r="L14" s="166"/>
      <c r="M14" s="166"/>
      <c r="N14" s="226">
        <f>SUM(('1. Personnel'!$I14*'1. Personnel'!$J14*'1. Personnel'!$M14)/12) +('1. Personnel'!$K14*'1. Personnel'!$L14*'1. Personnel'!$M14)</f>
        <v>0</v>
      </c>
    </row>
    <row r="15" spans="1:14" s="59" customFormat="1" x14ac:dyDescent="0.2">
      <c r="A15" s="159" t="s">
        <v>211</v>
      </c>
      <c r="B15" s="161"/>
      <c r="C15" s="173"/>
      <c r="D15" s="162"/>
      <c r="E15" s="163"/>
      <c r="F15" s="163"/>
      <c r="G15" s="163"/>
      <c r="H15" s="163"/>
      <c r="I15" s="164"/>
      <c r="J15" s="163"/>
      <c r="K15" s="165"/>
      <c r="L15" s="166"/>
      <c r="M15" s="166"/>
      <c r="N15" s="226">
        <f>SUM(('1. Personnel'!$I15*'1. Personnel'!$J15*'1. Personnel'!$M15)/12) +('1. Personnel'!$K15*'1. Personnel'!$L15*'1. Personnel'!$M15)</f>
        <v>0</v>
      </c>
    </row>
    <row r="16" spans="1:14" s="59" customFormat="1" x14ac:dyDescent="0.2">
      <c r="A16" s="159" t="s">
        <v>211</v>
      </c>
      <c r="B16" s="161"/>
      <c r="C16" s="173"/>
      <c r="D16" s="162"/>
      <c r="E16" s="163"/>
      <c r="F16" s="163"/>
      <c r="G16" s="163"/>
      <c r="H16" s="163"/>
      <c r="I16" s="164"/>
      <c r="J16" s="163"/>
      <c r="K16" s="165"/>
      <c r="L16" s="166"/>
      <c r="M16" s="166"/>
      <c r="N16" s="226">
        <f>SUM(('1. Personnel'!$I16*'1. Personnel'!$J16*'1. Personnel'!$M16)/12) +('1. Personnel'!$K16*'1. Personnel'!$L16*'1. Personnel'!$M16)</f>
        <v>0</v>
      </c>
    </row>
    <row r="17" spans="1:15" s="59" customFormat="1" x14ac:dyDescent="0.2">
      <c r="A17" s="159" t="s">
        <v>211</v>
      </c>
      <c r="B17" s="161"/>
      <c r="C17" s="173"/>
      <c r="D17" s="162"/>
      <c r="E17" s="163"/>
      <c r="F17" s="163"/>
      <c r="G17" s="163"/>
      <c r="H17" s="163"/>
      <c r="I17" s="164"/>
      <c r="J17" s="163"/>
      <c r="K17" s="165"/>
      <c r="L17" s="166"/>
      <c r="M17" s="166"/>
      <c r="N17" s="226">
        <f>SUM(('1. Personnel'!$I17*'1. Personnel'!$J17*'1. Personnel'!$M17)/12) +('1. Personnel'!$K17*'1. Personnel'!$L17*'1. Personnel'!$M17)</f>
        <v>0</v>
      </c>
    </row>
    <row r="18" spans="1:15" s="59" customFormat="1" x14ac:dyDescent="0.2">
      <c r="A18" s="159" t="s">
        <v>211</v>
      </c>
      <c r="B18" s="161"/>
      <c r="C18" s="173"/>
      <c r="D18" s="162"/>
      <c r="E18" s="163"/>
      <c r="F18" s="163"/>
      <c r="G18" s="163"/>
      <c r="H18" s="163"/>
      <c r="I18" s="164"/>
      <c r="J18" s="163"/>
      <c r="K18" s="165"/>
      <c r="L18" s="166"/>
      <c r="M18" s="166"/>
      <c r="N18" s="226">
        <f>SUM(('1. Personnel'!$I18*'1. Personnel'!$J18*'1. Personnel'!$M18)/12) +('1. Personnel'!$K18*'1. Personnel'!$L18*'1. Personnel'!$M18)</f>
        <v>0</v>
      </c>
    </row>
    <row r="19" spans="1:15" s="59" customFormat="1" x14ac:dyDescent="0.2">
      <c r="A19" s="159" t="s">
        <v>211</v>
      </c>
      <c r="B19" s="161"/>
      <c r="C19" s="173"/>
      <c r="D19" s="162"/>
      <c r="E19" s="163"/>
      <c r="F19" s="163"/>
      <c r="G19" s="163"/>
      <c r="H19" s="163"/>
      <c r="I19" s="164"/>
      <c r="J19" s="163"/>
      <c r="K19" s="165"/>
      <c r="L19" s="166"/>
      <c r="M19" s="166"/>
      <c r="N19" s="226">
        <f>SUM(('1. Personnel'!$I19*'1. Personnel'!$J19*'1. Personnel'!$M19)/12) +('1. Personnel'!$K19*'1. Personnel'!$L19*'1. Personnel'!$M19)</f>
        <v>0</v>
      </c>
    </row>
    <row r="20" spans="1:15" s="59" customFormat="1" x14ac:dyDescent="0.2">
      <c r="A20" s="159" t="s">
        <v>211</v>
      </c>
      <c r="B20" s="161"/>
      <c r="C20" s="173"/>
      <c r="D20" s="162"/>
      <c r="E20" s="163"/>
      <c r="F20" s="163"/>
      <c r="G20" s="163"/>
      <c r="H20" s="163"/>
      <c r="I20" s="164"/>
      <c r="J20" s="163"/>
      <c r="K20" s="165"/>
      <c r="L20" s="166"/>
      <c r="M20" s="166"/>
      <c r="N20" s="226">
        <f>SUM(('1. Personnel'!$I20*'1. Personnel'!$J20*'1. Personnel'!$M20)/12) +('1. Personnel'!$K20*'1. Personnel'!$L20*'1. Personnel'!$M20)</f>
        <v>0</v>
      </c>
    </row>
    <row r="21" spans="1:15" s="59" customFormat="1" x14ac:dyDescent="0.2">
      <c r="A21" s="159" t="s">
        <v>211</v>
      </c>
      <c r="B21" s="161"/>
      <c r="C21" s="173"/>
      <c r="D21" s="162"/>
      <c r="E21" s="163"/>
      <c r="F21" s="163"/>
      <c r="G21" s="163"/>
      <c r="H21" s="163"/>
      <c r="I21" s="164"/>
      <c r="J21" s="163"/>
      <c r="K21" s="165"/>
      <c r="L21" s="166"/>
      <c r="M21" s="166"/>
      <c r="N21" s="226">
        <f>SUM(('1. Personnel'!$I21*'1. Personnel'!$J21*'1. Personnel'!$M21)/12) +('1. Personnel'!$K21*'1. Personnel'!$L21*'1. Personnel'!$M21)</f>
        <v>0</v>
      </c>
    </row>
    <row r="22" spans="1:15" s="59" customFormat="1" x14ac:dyDescent="0.2">
      <c r="A22" s="159" t="s">
        <v>211</v>
      </c>
      <c r="B22" s="161"/>
      <c r="C22" s="173"/>
      <c r="D22" s="162"/>
      <c r="E22" s="163"/>
      <c r="F22" s="163"/>
      <c r="G22" s="163"/>
      <c r="H22" s="163"/>
      <c r="I22" s="164"/>
      <c r="J22" s="163"/>
      <c r="K22" s="165"/>
      <c r="L22" s="166"/>
      <c r="M22" s="166"/>
      <c r="N22" s="226">
        <f>SUM(('1. Personnel'!$I22*'1. Personnel'!$J22*'1. Personnel'!$M22)/12) +('1. Personnel'!$K22*'1. Personnel'!$L22*'1. Personnel'!$M22)</f>
        <v>0</v>
      </c>
    </row>
    <row r="23" spans="1:15" s="59" customFormat="1" x14ac:dyDescent="0.2">
      <c r="A23" s="159" t="s">
        <v>211</v>
      </c>
      <c r="B23" s="161"/>
      <c r="C23" s="173"/>
      <c r="D23" s="162"/>
      <c r="E23" s="163"/>
      <c r="F23" s="163"/>
      <c r="G23" s="163"/>
      <c r="H23" s="163"/>
      <c r="I23" s="164"/>
      <c r="J23" s="163"/>
      <c r="K23" s="165"/>
      <c r="L23" s="166"/>
      <c r="M23" s="166"/>
      <c r="N23" s="226">
        <f>SUM(('1. Personnel'!$I23*'1. Personnel'!$J23*'1. Personnel'!$M23)/12) +('1. Personnel'!$K23*'1. Personnel'!$L23*'1. Personnel'!$M23)</f>
        <v>0</v>
      </c>
    </row>
    <row r="24" spans="1:15" s="59" customFormat="1" x14ac:dyDescent="0.2">
      <c r="A24" s="159" t="s">
        <v>211</v>
      </c>
      <c r="B24" s="161"/>
      <c r="C24" s="173"/>
      <c r="D24" s="162"/>
      <c r="E24" s="163"/>
      <c r="F24" s="163"/>
      <c r="G24" s="163"/>
      <c r="H24" s="163"/>
      <c r="I24" s="164"/>
      <c r="J24" s="163"/>
      <c r="K24" s="165"/>
      <c r="L24" s="166"/>
      <c r="M24" s="166"/>
      <c r="N24" s="226">
        <f>SUM(('1. Personnel'!$I24*'1. Personnel'!$J24*'1. Personnel'!$M24)/12) +('1. Personnel'!$K24*'1. Personnel'!$L24*'1. Personnel'!$M24)</f>
        <v>0</v>
      </c>
    </row>
    <row r="25" spans="1:15" s="59" customFormat="1" x14ac:dyDescent="0.2">
      <c r="A25" s="159" t="s">
        <v>211</v>
      </c>
      <c r="B25" s="161"/>
      <c r="C25" s="173"/>
      <c r="D25" s="162"/>
      <c r="E25" s="163"/>
      <c r="F25" s="163"/>
      <c r="G25" s="163"/>
      <c r="H25" s="163"/>
      <c r="I25" s="164"/>
      <c r="J25" s="163"/>
      <c r="K25" s="165"/>
      <c r="L25" s="166"/>
      <c r="M25" s="166"/>
      <c r="N25" s="226">
        <f>SUM(('1. Personnel'!$I25*'1. Personnel'!$J25*'1. Personnel'!$M25)/12) +('1. Personnel'!$K25*'1. Personnel'!$L25*'1. Personnel'!$M25)</f>
        <v>0</v>
      </c>
    </row>
    <row r="26" spans="1:15" s="59" customFormat="1" x14ac:dyDescent="0.2">
      <c r="A26" s="159" t="s">
        <v>211</v>
      </c>
      <c r="B26" s="161"/>
      <c r="C26" s="173"/>
      <c r="D26" s="162"/>
      <c r="E26" s="163"/>
      <c r="F26" s="163"/>
      <c r="G26" s="163"/>
      <c r="H26" s="163"/>
      <c r="I26" s="164"/>
      <c r="J26" s="163"/>
      <c r="K26" s="165"/>
      <c r="L26" s="166"/>
      <c r="M26" s="166"/>
      <c r="N26" s="226">
        <f>SUM(('1. Personnel'!$I26*'1. Personnel'!$J26*'1. Personnel'!$M26)/12) +('1. Personnel'!$K26*'1. Personnel'!$L26*'1. Personnel'!$M26)</f>
        <v>0</v>
      </c>
    </row>
    <row r="27" spans="1:15" s="59" customFormat="1" x14ac:dyDescent="0.2">
      <c r="A27" s="159" t="s">
        <v>211</v>
      </c>
      <c r="B27" s="161"/>
      <c r="C27" s="173"/>
      <c r="D27" s="162"/>
      <c r="E27" s="163"/>
      <c r="F27" s="163"/>
      <c r="G27" s="163"/>
      <c r="H27" s="163"/>
      <c r="I27" s="164"/>
      <c r="J27" s="163"/>
      <c r="K27" s="165"/>
      <c r="L27" s="166"/>
      <c r="M27" s="166"/>
      <c r="N27" s="226">
        <f>SUM(('1. Personnel'!$I27*'1. Personnel'!$J27*'1. Personnel'!$M27)/12) +('1. Personnel'!$K27*'1. Personnel'!$L27*'1. Personnel'!$M27)</f>
        <v>0</v>
      </c>
    </row>
    <row r="28" spans="1:15" s="59" customFormat="1" x14ac:dyDescent="0.2">
      <c r="A28" s="159" t="s">
        <v>211</v>
      </c>
      <c r="B28" s="161"/>
      <c r="C28" s="173"/>
      <c r="D28" s="162"/>
      <c r="E28" s="163"/>
      <c r="F28" s="163"/>
      <c r="G28" s="163"/>
      <c r="H28" s="163"/>
      <c r="I28" s="164"/>
      <c r="J28" s="163"/>
      <c r="K28" s="165"/>
      <c r="L28" s="166"/>
      <c r="M28" s="166"/>
      <c r="N28" s="226">
        <f>SUM(('1. Personnel'!$I28*'1. Personnel'!$J28*'1. Personnel'!$M28)/12) +('1. Personnel'!$K28*'1. Personnel'!$L28*'1. Personnel'!$M28)</f>
        <v>0</v>
      </c>
    </row>
    <row r="29" spans="1:15" s="59" customFormat="1" x14ac:dyDescent="0.2">
      <c r="A29" s="159" t="s">
        <v>211</v>
      </c>
      <c r="B29" s="161"/>
      <c r="C29" s="173"/>
      <c r="D29" s="162"/>
      <c r="E29" s="163"/>
      <c r="F29" s="163"/>
      <c r="G29" s="163"/>
      <c r="H29" s="163"/>
      <c r="I29" s="164"/>
      <c r="J29" s="163"/>
      <c r="K29" s="165"/>
      <c r="L29" s="166"/>
      <c r="M29" s="166"/>
      <c r="N29" s="226">
        <f>SUM(('1. Personnel'!$I29*'1. Personnel'!$J29*'1. Personnel'!$M29)/12) +('1. Personnel'!$K29*'1. Personnel'!$L29*'1. Personnel'!$M29)</f>
        <v>0</v>
      </c>
    </row>
    <row r="30" spans="1:15" s="59" customFormat="1" x14ac:dyDescent="0.2">
      <c r="A30" s="159" t="s">
        <v>211</v>
      </c>
      <c r="B30" s="161"/>
      <c r="C30" s="173"/>
      <c r="D30" s="162"/>
      <c r="E30" s="163"/>
      <c r="F30" s="163"/>
      <c r="G30" s="163"/>
      <c r="H30" s="163"/>
      <c r="I30" s="164"/>
      <c r="J30" s="163"/>
      <c r="K30" s="165"/>
      <c r="L30" s="166"/>
      <c r="M30" s="166"/>
      <c r="N30" s="226">
        <f>SUM(('1. Personnel'!$I30*'1. Personnel'!$J30*'1. Personnel'!$M30)/12) +('1. Personnel'!$K30*'1. Personnel'!$L30*'1. Personnel'!$M30)</f>
        <v>0</v>
      </c>
    </row>
    <row r="31" spans="1:15" ht="20.25" x14ac:dyDescent="0.2">
      <c r="A31" s="232"/>
      <c r="B31" s="232"/>
      <c r="C31" s="233"/>
      <c r="D31" s="233"/>
      <c r="E31" s="234"/>
      <c r="F31" s="234"/>
      <c r="G31" s="234"/>
      <c r="H31" s="234"/>
      <c r="I31" s="235"/>
      <c r="J31" s="236"/>
      <c r="K31" s="237"/>
      <c r="L31" s="238"/>
      <c r="M31" s="239"/>
      <c r="N31" s="251">
        <f>SUBTOTAL(109,N4:N30)</f>
        <v>0</v>
      </c>
      <c r="O31" s="62"/>
    </row>
    <row r="32" spans="1:15" x14ac:dyDescent="0.2">
      <c r="A32" s="63"/>
      <c r="B32" s="61"/>
      <c r="C32" s="61"/>
      <c r="D32" s="64"/>
      <c r="E32" s="65"/>
      <c r="F32" s="64"/>
      <c r="G32" s="66"/>
      <c r="H32" s="67"/>
      <c r="I32" s="67"/>
      <c r="J32" s="67"/>
      <c r="K32" s="67"/>
      <c r="L32" s="67"/>
      <c r="M32" s="66"/>
      <c r="N32" s="62"/>
    </row>
    <row r="36" spans="9:9" x14ac:dyDescent="0.2">
      <c r="I36" s="62"/>
    </row>
  </sheetData>
  <sheetProtection algorithmName="SHA-512" hashValue="21XS/X4MHpyxLRG5H0mtDJWdkiONta+p6sS07cfDgb3YzsTMGTKwSyJE/uSfgGkc1gPXxR0wXMojsQ7IoSszaA==" saltValue="k1NIBgzw6Je6JT5+7tTFwQ==" spinCount="100000" sheet="1" objects="1" scenarios="1"/>
  <pageMargins left="0.7" right="0.7" top="0.75" bottom="0.75" header="0.3" footer="0.3"/>
  <pageSetup scale="25" orientation="portrait" r:id="rId1"/>
  <ignoredErrors>
    <ignoredError sqref="N3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D9E0180-C0F3-465A-BED5-58FB9218C843}">
          <x14:formula1>
            <xm:f>Data!$D$2:$D$5</xm:f>
          </x14:formula1>
          <xm:sqref>C4:C30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13975-7B69-4447-86EB-FF59414CE126}">
  <sheetPr>
    <tabColor theme="8" tint="0.79998168889431442"/>
    <pageSetUpPr fitToPage="1"/>
  </sheetPr>
  <dimension ref="A1:E33"/>
  <sheetViews>
    <sheetView showGridLines="0" zoomScaleNormal="100" workbookViewId="0">
      <selection activeCell="D6" sqref="D6"/>
    </sheetView>
  </sheetViews>
  <sheetFormatPr defaultColWidth="8.88671875" defaultRowHeight="15" x14ac:dyDescent="0.2"/>
  <cols>
    <col min="1" max="1" width="23" style="14" customWidth="1"/>
    <col min="2" max="2" width="15.109375" style="14" bestFit="1" customWidth="1"/>
    <col min="3" max="3" width="17.77734375" customWidth="1"/>
    <col min="4" max="4" width="31.109375" style="14" customWidth="1"/>
    <col min="5" max="5" width="20.77734375" style="14" customWidth="1"/>
    <col min="6" max="6" width="32.5546875" style="14" customWidth="1"/>
    <col min="7" max="16384" width="8.88671875" style="14"/>
  </cols>
  <sheetData>
    <row r="1" spans="1:5" ht="28.5" customHeight="1" x14ac:dyDescent="0.25">
      <c r="A1" s="15" t="s">
        <v>65</v>
      </c>
      <c r="B1" s="15"/>
      <c r="C1" s="15"/>
      <c r="D1" s="15"/>
      <c r="E1" s="15"/>
    </row>
    <row r="2" spans="1:5" ht="8.25" customHeight="1" x14ac:dyDescent="0.25">
      <c r="A2" s="15"/>
      <c r="B2" s="68"/>
      <c r="C2" s="17"/>
      <c r="D2" s="69"/>
      <c r="E2" s="17"/>
    </row>
    <row r="3" spans="1:5" ht="75.75" customHeight="1" x14ac:dyDescent="0.2">
      <c r="A3" s="228" t="s">
        <v>66</v>
      </c>
      <c r="B3" s="229" t="s">
        <v>200</v>
      </c>
      <c r="C3" s="181" t="s">
        <v>160</v>
      </c>
      <c r="D3" s="182" t="s">
        <v>180</v>
      </c>
      <c r="E3" s="171" t="s">
        <v>208</v>
      </c>
    </row>
    <row r="4" spans="1:5" x14ac:dyDescent="0.2">
      <c r="A4" s="230" t="str">
        <f>personnel[[#This Row],[Item
(Identify the role of the individual in the project, such as "PSW/PLE" or "Director.")]]</f>
        <v>-</v>
      </c>
      <c r="B4" s="231">
        <f>'1. Personnel'!$N4</f>
        <v>0</v>
      </c>
      <c r="C4" s="180"/>
      <c r="D4" s="173"/>
      <c r="E4" s="227">
        <f>'2. Fringe Benefits'!$B4*'2. Fringe Benefits'!$C4</f>
        <v>0</v>
      </c>
    </row>
    <row r="5" spans="1:5" x14ac:dyDescent="0.2">
      <c r="A5" s="230" t="str">
        <f>personnel[[#This Row],[Item
(Identify the role of the individual in the project, such as "PSW/PLE" or "Director.")]]</f>
        <v>-</v>
      </c>
      <c r="B5" s="231">
        <f>'1. Personnel'!$N5</f>
        <v>0</v>
      </c>
      <c r="C5" s="180"/>
      <c r="D5" s="173"/>
      <c r="E5" s="227">
        <f>'2. Fringe Benefits'!$B5*'2. Fringe Benefits'!$C5</f>
        <v>0</v>
      </c>
    </row>
    <row r="6" spans="1:5" x14ac:dyDescent="0.2">
      <c r="A6" s="230" t="str">
        <f>personnel[[#This Row],[Item
(Identify the role of the individual in the project, such as "PSW/PLE" or "Director.")]]</f>
        <v>-</v>
      </c>
      <c r="B6" s="231">
        <f>'1. Personnel'!$N6</f>
        <v>0</v>
      </c>
      <c r="C6" s="180"/>
      <c r="D6" s="173"/>
      <c r="E6" s="227">
        <f>'2. Fringe Benefits'!$B6*'2. Fringe Benefits'!$C6</f>
        <v>0</v>
      </c>
    </row>
    <row r="7" spans="1:5" x14ac:dyDescent="0.2">
      <c r="A7" s="230" t="str">
        <f>personnel[[#This Row],[Item
(Identify the role of the individual in the project, such as "PSW/PLE" or "Director.")]]</f>
        <v>-</v>
      </c>
      <c r="B7" s="231">
        <f>'1. Personnel'!$N7</f>
        <v>0</v>
      </c>
      <c r="C7" s="180"/>
      <c r="D7" s="173"/>
      <c r="E7" s="227">
        <f>'2. Fringe Benefits'!$B7*'2. Fringe Benefits'!$C7</f>
        <v>0</v>
      </c>
    </row>
    <row r="8" spans="1:5" x14ac:dyDescent="0.2">
      <c r="A8" s="230" t="str">
        <f>personnel[[#This Row],[Item
(Identify the role of the individual in the project, such as "PSW/PLE" or "Director.")]]</f>
        <v>-</v>
      </c>
      <c r="B8" s="231">
        <f>'1. Personnel'!$N8</f>
        <v>0</v>
      </c>
      <c r="C8" s="180"/>
      <c r="D8" s="173"/>
      <c r="E8" s="227">
        <f>'2. Fringe Benefits'!$B8*'2. Fringe Benefits'!$C8</f>
        <v>0</v>
      </c>
    </row>
    <row r="9" spans="1:5" x14ac:dyDescent="0.2">
      <c r="A9" s="230" t="str">
        <f>personnel[[#This Row],[Item
(Identify the role of the individual in the project, such as "PSW/PLE" or "Director.")]]</f>
        <v>-</v>
      </c>
      <c r="B9" s="231">
        <f>'1. Personnel'!$N9</f>
        <v>0</v>
      </c>
      <c r="C9" s="180"/>
      <c r="D9" s="173"/>
      <c r="E9" s="227">
        <f>'2. Fringe Benefits'!$B9*'2. Fringe Benefits'!$C9</f>
        <v>0</v>
      </c>
    </row>
    <row r="10" spans="1:5" x14ac:dyDescent="0.2">
      <c r="A10" s="230" t="str">
        <f>personnel[[#This Row],[Item
(Identify the role of the individual in the project, such as "PSW/PLE" or "Director.")]]</f>
        <v>-</v>
      </c>
      <c r="B10" s="231">
        <f>'1. Personnel'!$N10</f>
        <v>0</v>
      </c>
      <c r="C10" s="180"/>
      <c r="D10" s="173"/>
      <c r="E10" s="227">
        <f>'2. Fringe Benefits'!$B10*'2. Fringe Benefits'!$C10</f>
        <v>0</v>
      </c>
    </row>
    <row r="11" spans="1:5" x14ac:dyDescent="0.2">
      <c r="A11" s="230" t="str">
        <f>personnel[[#This Row],[Item
(Identify the role of the individual in the project, such as "PSW/PLE" or "Director.")]]</f>
        <v>-</v>
      </c>
      <c r="B11" s="231">
        <f>'1. Personnel'!$N11</f>
        <v>0</v>
      </c>
      <c r="C11" s="180"/>
      <c r="D11" s="173"/>
      <c r="E11" s="227">
        <f>'2. Fringe Benefits'!$B11*'2. Fringe Benefits'!$C11</f>
        <v>0</v>
      </c>
    </row>
    <row r="12" spans="1:5" x14ac:dyDescent="0.2">
      <c r="A12" s="230" t="str">
        <f>personnel[[#This Row],[Item
(Identify the role of the individual in the project, such as "PSW/PLE" or "Director.")]]</f>
        <v>-</v>
      </c>
      <c r="B12" s="231">
        <f>'1. Personnel'!$N12</f>
        <v>0</v>
      </c>
      <c r="C12" s="180"/>
      <c r="D12" s="173"/>
      <c r="E12" s="227">
        <f>'2. Fringe Benefits'!$B12*'2. Fringe Benefits'!$C12</f>
        <v>0</v>
      </c>
    </row>
    <row r="13" spans="1:5" x14ac:dyDescent="0.2">
      <c r="A13" s="230" t="str">
        <f>personnel[[#This Row],[Item
(Identify the role of the individual in the project, such as "PSW/PLE" or "Director.")]]</f>
        <v>-</v>
      </c>
      <c r="B13" s="231">
        <f>'1. Personnel'!$N13</f>
        <v>0</v>
      </c>
      <c r="C13" s="180"/>
      <c r="D13" s="173"/>
      <c r="E13" s="227">
        <f>'2. Fringe Benefits'!$B13*'2. Fringe Benefits'!$C13</f>
        <v>0</v>
      </c>
    </row>
    <row r="14" spans="1:5" x14ac:dyDescent="0.2">
      <c r="A14" s="230" t="str">
        <f>personnel[[#This Row],[Item
(Identify the role of the individual in the project, such as "PSW/PLE" or "Director.")]]</f>
        <v>-</v>
      </c>
      <c r="B14" s="231">
        <f>'1. Personnel'!$N14</f>
        <v>0</v>
      </c>
      <c r="C14" s="180"/>
      <c r="D14" s="173"/>
      <c r="E14" s="227">
        <f>'2. Fringe Benefits'!$B14*'2. Fringe Benefits'!$C14</f>
        <v>0</v>
      </c>
    </row>
    <row r="15" spans="1:5" x14ac:dyDescent="0.2">
      <c r="A15" s="230" t="str">
        <f>personnel[[#This Row],[Item
(Identify the role of the individual in the project, such as "PSW/PLE" or "Director.")]]</f>
        <v>-</v>
      </c>
      <c r="B15" s="231">
        <f>'1. Personnel'!$N15</f>
        <v>0</v>
      </c>
      <c r="C15" s="180"/>
      <c r="D15" s="173"/>
      <c r="E15" s="227">
        <f>'2. Fringe Benefits'!$B15*'2. Fringe Benefits'!$C15</f>
        <v>0</v>
      </c>
    </row>
    <row r="16" spans="1:5" x14ac:dyDescent="0.2">
      <c r="A16" s="230" t="str">
        <f>personnel[[#This Row],[Item
(Identify the role of the individual in the project, such as "PSW/PLE" or "Director.")]]</f>
        <v>-</v>
      </c>
      <c r="B16" s="231">
        <f>'1. Personnel'!$N16</f>
        <v>0</v>
      </c>
      <c r="C16" s="180"/>
      <c r="D16" s="173"/>
      <c r="E16" s="227">
        <f>'2. Fringe Benefits'!$B16*'2. Fringe Benefits'!$C16</f>
        <v>0</v>
      </c>
    </row>
    <row r="17" spans="1:5" x14ac:dyDescent="0.2">
      <c r="A17" s="230" t="str">
        <f>personnel[[#This Row],[Item
(Identify the role of the individual in the project, such as "PSW/PLE" or "Director.")]]</f>
        <v>-</v>
      </c>
      <c r="B17" s="231">
        <f>'1. Personnel'!$N17</f>
        <v>0</v>
      </c>
      <c r="C17" s="180"/>
      <c r="D17" s="173"/>
      <c r="E17" s="227">
        <f>'2. Fringe Benefits'!$B17*'2. Fringe Benefits'!$C17</f>
        <v>0</v>
      </c>
    </row>
    <row r="18" spans="1:5" x14ac:dyDescent="0.2">
      <c r="A18" s="230" t="str">
        <f>personnel[[#This Row],[Item
(Identify the role of the individual in the project, such as "PSW/PLE" or "Director.")]]</f>
        <v>-</v>
      </c>
      <c r="B18" s="231">
        <f>'1. Personnel'!$N18</f>
        <v>0</v>
      </c>
      <c r="C18" s="180"/>
      <c r="D18" s="173"/>
      <c r="E18" s="227">
        <f>'2. Fringe Benefits'!$B18*'2. Fringe Benefits'!$C18</f>
        <v>0</v>
      </c>
    </row>
    <row r="19" spans="1:5" x14ac:dyDescent="0.2">
      <c r="A19" s="230" t="str">
        <f>personnel[[#This Row],[Item
(Identify the role of the individual in the project, such as "PSW/PLE" or "Director.")]]</f>
        <v>-</v>
      </c>
      <c r="B19" s="231">
        <f>'1. Personnel'!$N19</f>
        <v>0</v>
      </c>
      <c r="C19" s="180"/>
      <c r="D19" s="173"/>
      <c r="E19" s="227">
        <f>'2. Fringe Benefits'!$B19*'2. Fringe Benefits'!$C19</f>
        <v>0</v>
      </c>
    </row>
    <row r="20" spans="1:5" x14ac:dyDescent="0.2">
      <c r="A20" s="230" t="str">
        <f>personnel[[#This Row],[Item
(Identify the role of the individual in the project, such as "PSW/PLE" or "Director.")]]</f>
        <v>-</v>
      </c>
      <c r="B20" s="231">
        <f>'1. Personnel'!$N20</f>
        <v>0</v>
      </c>
      <c r="C20" s="180"/>
      <c r="D20" s="173"/>
      <c r="E20" s="227">
        <f>'2. Fringe Benefits'!$B20*'2. Fringe Benefits'!$C20</f>
        <v>0</v>
      </c>
    </row>
    <row r="21" spans="1:5" x14ac:dyDescent="0.2">
      <c r="A21" s="230" t="str">
        <f>personnel[[#This Row],[Item
(Identify the role of the individual in the project, such as "PSW/PLE" or "Director.")]]</f>
        <v>-</v>
      </c>
      <c r="B21" s="231">
        <f>'1. Personnel'!$N21</f>
        <v>0</v>
      </c>
      <c r="C21" s="180"/>
      <c r="D21" s="173"/>
      <c r="E21" s="227">
        <f>'2. Fringe Benefits'!$B21*'2. Fringe Benefits'!$C21</f>
        <v>0</v>
      </c>
    </row>
    <row r="22" spans="1:5" x14ac:dyDescent="0.2">
      <c r="A22" s="230" t="str">
        <f>personnel[[#This Row],[Item
(Identify the role of the individual in the project, such as "PSW/PLE" or "Director.")]]</f>
        <v>-</v>
      </c>
      <c r="B22" s="231">
        <f>'1. Personnel'!$N22</f>
        <v>0</v>
      </c>
      <c r="C22" s="180"/>
      <c r="D22" s="173"/>
      <c r="E22" s="227">
        <f>'2. Fringe Benefits'!$B22*'2. Fringe Benefits'!$C22</f>
        <v>0</v>
      </c>
    </row>
    <row r="23" spans="1:5" x14ac:dyDescent="0.2">
      <c r="A23" s="230" t="str">
        <f>personnel[[#This Row],[Item
(Identify the role of the individual in the project, such as "PSW/PLE" or "Director.")]]</f>
        <v>-</v>
      </c>
      <c r="B23" s="231">
        <f>'1. Personnel'!$N23</f>
        <v>0</v>
      </c>
      <c r="C23" s="180"/>
      <c r="D23" s="173"/>
      <c r="E23" s="227">
        <f>'2. Fringe Benefits'!$B23*'2. Fringe Benefits'!$C23</f>
        <v>0</v>
      </c>
    </row>
    <row r="24" spans="1:5" x14ac:dyDescent="0.2">
      <c r="A24" s="230" t="str">
        <f>personnel[[#This Row],[Item
(Identify the role of the individual in the project, such as "PSW/PLE" or "Director.")]]</f>
        <v>-</v>
      </c>
      <c r="B24" s="231">
        <f>'1. Personnel'!$N24</f>
        <v>0</v>
      </c>
      <c r="C24" s="180"/>
      <c r="D24" s="173"/>
      <c r="E24" s="227">
        <f>'2. Fringe Benefits'!$B24*'2. Fringe Benefits'!$C24</f>
        <v>0</v>
      </c>
    </row>
    <row r="25" spans="1:5" x14ac:dyDescent="0.2">
      <c r="A25" s="230" t="str">
        <f>personnel[[#This Row],[Item
(Identify the role of the individual in the project, such as "PSW/PLE" or "Director.")]]</f>
        <v>-</v>
      </c>
      <c r="B25" s="231">
        <f>'1. Personnel'!$N25</f>
        <v>0</v>
      </c>
      <c r="C25" s="180"/>
      <c r="D25" s="173"/>
      <c r="E25" s="227">
        <f>'2. Fringe Benefits'!$B25*'2. Fringe Benefits'!$C25</f>
        <v>0</v>
      </c>
    </row>
    <row r="26" spans="1:5" x14ac:dyDescent="0.2">
      <c r="A26" s="230" t="str">
        <f>personnel[[#This Row],[Item
(Identify the role of the individual in the project, such as "PSW/PLE" or "Director.")]]</f>
        <v>-</v>
      </c>
      <c r="B26" s="231">
        <f>'1. Personnel'!$N26</f>
        <v>0</v>
      </c>
      <c r="C26" s="180"/>
      <c r="D26" s="173"/>
      <c r="E26" s="227">
        <f>'2. Fringe Benefits'!$B26*'2. Fringe Benefits'!$C26</f>
        <v>0</v>
      </c>
    </row>
    <row r="27" spans="1:5" x14ac:dyDescent="0.2">
      <c r="A27" s="230" t="str">
        <f>personnel[[#This Row],[Item
(Identify the role of the individual in the project, such as "PSW/PLE" or "Director.")]]</f>
        <v>-</v>
      </c>
      <c r="B27" s="231">
        <f>'1. Personnel'!$N27</f>
        <v>0</v>
      </c>
      <c r="C27" s="180"/>
      <c r="D27" s="173"/>
      <c r="E27" s="227">
        <f>'2. Fringe Benefits'!$B27*'2. Fringe Benefits'!$C27</f>
        <v>0</v>
      </c>
    </row>
    <row r="28" spans="1:5" x14ac:dyDescent="0.2">
      <c r="A28" s="230" t="str">
        <f>personnel[[#This Row],[Item
(Identify the role of the individual in the project, such as "PSW/PLE" or "Director.")]]</f>
        <v>-</v>
      </c>
      <c r="B28" s="231">
        <f>'1. Personnel'!$N28</f>
        <v>0</v>
      </c>
      <c r="C28" s="180"/>
      <c r="D28" s="173"/>
      <c r="E28" s="227">
        <f>'2. Fringe Benefits'!$B28*'2. Fringe Benefits'!$C28</f>
        <v>0</v>
      </c>
    </row>
    <row r="29" spans="1:5" x14ac:dyDescent="0.2">
      <c r="A29" s="230" t="str">
        <f>personnel[[#This Row],[Item
(Identify the role of the individual in the project, such as "PSW/PLE" or "Director.")]]</f>
        <v>-</v>
      </c>
      <c r="B29" s="231">
        <f>'1. Personnel'!$N29</f>
        <v>0</v>
      </c>
      <c r="C29" s="180"/>
      <c r="D29" s="173"/>
      <c r="E29" s="227">
        <f>'2. Fringe Benefits'!$B29*'2. Fringe Benefits'!$C29</f>
        <v>0</v>
      </c>
    </row>
    <row r="30" spans="1:5" x14ac:dyDescent="0.2">
      <c r="A30" s="230" t="str">
        <f>personnel[[#This Row],[Item
(Identify the role of the individual in the project, such as "PSW/PLE" or "Director.")]]</f>
        <v>-</v>
      </c>
      <c r="B30" s="231">
        <f>'1. Personnel'!$N30</f>
        <v>0</v>
      </c>
      <c r="C30" s="180"/>
      <c r="D30" s="173"/>
      <c r="E30" s="227">
        <f>'2. Fringe Benefits'!$B30*'2. Fringe Benefits'!$C30</f>
        <v>0</v>
      </c>
    </row>
    <row r="31" spans="1:5" ht="20.25" x14ac:dyDescent="0.2">
      <c r="A31" s="172"/>
      <c r="B31" s="240"/>
      <c r="C31" s="241"/>
      <c r="D31" s="240"/>
      <c r="E31" s="251">
        <f>SUBTOTAL(109,E4:E30)</f>
        <v>0</v>
      </c>
    </row>
    <row r="32" spans="1:5" x14ac:dyDescent="0.2">
      <c r="D32" s="72"/>
    </row>
    <row r="33" spans="1:4" x14ac:dyDescent="0.2">
      <c r="A33" s="73"/>
      <c r="B33" s="64"/>
      <c r="D33" s="72"/>
    </row>
  </sheetData>
  <sheetProtection algorithmName="SHA-512" hashValue="0+q6Ii0Esm7xQsgTa2TPdbqkTmQ/JC5o/Ig5KTTf/TH+RslNb9UUgnQPKTivpxBvvkaM6PDlVLgZmmtCNXrg5g==" saltValue="SsHYtlOAQuzQYjj028aoxQ==" spinCount="100000" sheet="1" objects="1" scenarios="1"/>
  <pageMargins left="0.7" right="0.7" top="0.75" bottom="0.75" header="0.3" footer="0.3"/>
  <pageSetup scale="36" orientation="portrait" r:id="rId1"/>
  <ignoredErrors>
    <ignoredError sqref="E3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FBBC03BF-5FAD-471E-A9E2-88339440FBD9}">
          <x14:formula1>
            <xm:f>Data!$D$2:$D$5</xm:f>
          </x14:formula1>
          <xm:sqref>D4:D30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A557-95F8-482C-BB07-B60425623E0F}">
  <sheetPr>
    <tabColor theme="8" tint="0.79998168889431442"/>
    <pageSetUpPr fitToPage="1"/>
  </sheetPr>
  <dimension ref="A1:J31"/>
  <sheetViews>
    <sheetView showGridLines="0" zoomScaleNormal="100" workbookViewId="0">
      <selection activeCell="D11" sqref="D11"/>
    </sheetView>
  </sheetViews>
  <sheetFormatPr defaultColWidth="8.88671875" defaultRowHeight="15" x14ac:dyDescent="0.2"/>
  <cols>
    <col min="1" max="1" width="19.109375" style="14" customWidth="1"/>
    <col min="2" max="2" width="30.21875" style="14" customWidth="1"/>
    <col min="3" max="3" width="27.21875" style="14" customWidth="1"/>
    <col min="4" max="4" width="27.44140625" style="14" customWidth="1"/>
    <col min="5" max="5" width="13.6640625" style="14" customWidth="1"/>
    <col min="6" max="6" width="18.5546875" style="14" customWidth="1"/>
    <col min="7" max="7" width="29.6640625" style="14" customWidth="1"/>
    <col min="8" max="8" width="23.88671875" style="14" customWidth="1"/>
    <col min="9" max="9" width="16.88671875" style="14" customWidth="1"/>
    <col min="10" max="10" width="13.33203125" style="14" bestFit="1" customWidth="1"/>
    <col min="11" max="11" width="4.6640625" style="14" customWidth="1"/>
    <col min="12" max="16384" width="8.88671875" style="14"/>
  </cols>
  <sheetData>
    <row r="1" spans="1:10" ht="26.25" customHeight="1" x14ac:dyDescent="0.25">
      <c r="A1" s="13" t="s">
        <v>67</v>
      </c>
      <c r="B1" s="13"/>
      <c r="C1" s="13"/>
      <c r="D1" s="13"/>
      <c r="E1" s="13"/>
      <c r="F1" s="13"/>
      <c r="G1" s="13"/>
      <c r="H1" s="13"/>
      <c r="I1" s="13"/>
      <c r="J1" s="13"/>
    </row>
    <row r="2" spans="1:10" ht="7.5" customHeight="1" x14ac:dyDescent="0.25">
      <c r="A2" s="15"/>
      <c r="B2" s="74"/>
      <c r="C2" s="74"/>
      <c r="D2" s="74"/>
      <c r="E2" s="75"/>
      <c r="F2" s="76"/>
      <c r="G2" s="75"/>
      <c r="H2" s="77"/>
      <c r="I2" s="77"/>
      <c r="J2" s="17"/>
    </row>
    <row r="3" spans="1:10" ht="105" x14ac:dyDescent="0.2">
      <c r="A3" s="70" t="s">
        <v>128</v>
      </c>
      <c r="B3" s="167" t="s">
        <v>68</v>
      </c>
      <c r="C3" s="168" t="s">
        <v>212</v>
      </c>
      <c r="D3" s="169" t="s">
        <v>201</v>
      </c>
      <c r="E3" s="167" t="s">
        <v>69</v>
      </c>
      <c r="F3" s="167" t="s">
        <v>131</v>
      </c>
      <c r="G3" s="167" t="s">
        <v>205</v>
      </c>
      <c r="H3" s="167" t="s">
        <v>195</v>
      </c>
      <c r="I3" s="171" t="s">
        <v>204</v>
      </c>
    </row>
    <row r="4" spans="1:10" s="79" customFormat="1" x14ac:dyDescent="0.2">
      <c r="A4" s="174"/>
      <c r="B4" s="160"/>
      <c r="C4" s="173"/>
      <c r="D4" s="160"/>
      <c r="E4" s="175"/>
      <c r="F4" s="176"/>
      <c r="G4" s="177"/>
      <c r="H4" s="177"/>
      <c r="I4"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5" spans="1:10" s="79" customFormat="1" x14ac:dyDescent="0.2">
      <c r="A5" s="174"/>
      <c r="B5" s="160"/>
      <c r="C5" s="173"/>
      <c r="D5" s="160"/>
      <c r="E5" s="175"/>
      <c r="F5" s="176"/>
      <c r="G5" s="177"/>
      <c r="H5" s="177"/>
      <c r="I5"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6" spans="1:10" s="79" customFormat="1" x14ac:dyDescent="0.2">
      <c r="A6" s="174"/>
      <c r="B6" s="160"/>
      <c r="C6" s="173"/>
      <c r="D6" s="160"/>
      <c r="E6" s="175"/>
      <c r="F6" s="176"/>
      <c r="G6" s="177"/>
      <c r="H6" s="177"/>
      <c r="I6"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7" spans="1:10" s="79" customFormat="1" x14ac:dyDescent="0.2">
      <c r="A7" s="174"/>
      <c r="B7" s="160"/>
      <c r="C7" s="173"/>
      <c r="D7" s="160"/>
      <c r="E7" s="175"/>
      <c r="F7" s="176"/>
      <c r="G7" s="177"/>
      <c r="H7" s="177"/>
      <c r="I7"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8" spans="1:10" s="79" customFormat="1" x14ac:dyDescent="0.2">
      <c r="A8" s="174"/>
      <c r="B8" s="160"/>
      <c r="C8" s="173"/>
      <c r="D8" s="160"/>
      <c r="E8" s="175"/>
      <c r="F8" s="176"/>
      <c r="G8" s="177"/>
      <c r="H8" s="177"/>
      <c r="I8"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9" spans="1:10" s="79" customFormat="1" x14ac:dyDescent="0.2">
      <c r="A9" s="174"/>
      <c r="B9" s="160"/>
      <c r="C9" s="173"/>
      <c r="D9" s="160"/>
      <c r="E9" s="175"/>
      <c r="F9" s="176"/>
      <c r="G9" s="177"/>
      <c r="H9" s="177"/>
      <c r="I9"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0" spans="1:10" s="79" customFormat="1" x14ac:dyDescent="0.2">
      <c r="A10" s="174"/>
      <c r="B10" s="160"/>
      <c r="C10" s="173"/>
      <c r="D10" s="160"/>
      <c r="E10" s="175"/>
      <c r="F10" s="176"/>
      <c r="G10" s="177"/>
      <c r="H10" s="177"/>
      <c r="I10"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1" spans="1:10" s="79" customFormat="1" x14ac:dyDescent="0.2">
      <c r="A11" s="174"/>
      <c r="B11" s="160"/>
      <c r="C11" s="173"/>
      <c r="D11" s="160"/>
      <c r="E11" s="175"/>
      <c r="F11" s="176"/>
      <c r="G11" s="177"/>
      <c r="H11" s="177"/>
      <c r="I11"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2" spans="1:10" s="79" customFormat="1" x14ac:dyDescent="0.2">
      <c r="A12" s="174"/>
      <c r="B12" s="160"/>
      <c r="C12" s="173"/>
      <c r="D12" s="160"/>
      <c r="E12" s="175"/>
      <c r="F12" s="176"/>
      <c r="G12" s="177"/>
      <c r="H12" s="177"/>
      <c r="I12"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3" spans="1:10" s="79" customFormat="1" x14ac:dyDescent="0.2">
      <c r="A13" s="174"/>
      <c r="B13" s="160"/>
      <c r="C13" s="173"/>
      <c r="D13" s="160"/>
      <c r="E13" s="175"/>
      <c r="F13" s="176"/>
      <c r="G13" s="177"/>
      <c r="H13" s="177"/>
      <c r="I13"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4" spans="1:10" s="79" customFormat="1" x14ac:dyDescent="0.2">
      <c r="A14" s="174"/>
      <c r="B14" s="160"/>
      <c r="C14" s="173"/>
      <c r="D14" s="160"/>
      <c r="E14" s="175"/>
      <c r="F14" s="176"/>
      <c r="G14" s="177"/>
      <c r="H14" s="177"/>
      <c r="I14"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5" spans="1:10" s="79" customFormat="1" x14ac:dyDescent="0.2">
      <c r="A15" s="174"/>
      <c r="B15" s="160"/>
      <c r="C15" s="173"/>
      <c r="D15" s="160"/>
      <c r="E15" s="175"/>
      <c r="F15" s="176"/>
      <c r="G15" s="177"/>
      <c r="H15" s="177"/>
      <c r="I15"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6" spans="1:10" s="79" customFormat="1" x14ac:dyDescent="0.2">
      <c r="A16" s="174"/>
      <c r="B16" s="160"/>
      <c r="C16" s="173"/>
      <c r="D16" s="160"/>
      <c r="E16" s="175"/>
      <c r="F16" s="176"/>
      <c r="G16" s="177"/>
      <c r="H16" s="177"/>
      <c r="I16"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7" spans="1:9" s="79" customFormat="1" x14ac:dyDescent="0.2">
      <c r="A17" s="174"/>
      <c r="B17" s="160"/>
      <c r="C17" s="173"/>
      <c r="D17" s="160"/>
      <c r="E17" s="175"/>
      <c r="F17" s="176"/>
      <c r="G17" s="177"/>
      <c r="H17" s="177"/>
      <c r="I17"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8" spans="1:9" s="79" customFormat="1" x14ac:dyDescent="0.2">
      <c r="A18" s="174"/>
      <c r="B18" s="160"/>
      <c r="C18" s="173"/>
      <c r="D18" s="160"/>
      <c r="E18" s="175"/>
      <c r="F18" s="176"/>
      <c r="G18" s="177"/>
      <c r="H18" s="177"/>
      <c r="I18"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19" spans="1:9" s="79" customFormat="1" x14ac:dyDescent="0.2">
      <c r="A19" s="174"/>
      <c r="B19" s="160"/>
      <c r="C19" s="173"/>
      <c r="D19" s="160"/>
      <c r="E19" s="175"/>
      <c r="F19" s="176"/>
      <c r="G19" s="177"/>
      <c r="H19" s="177"/>
      <c r="I19"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0" spans="1:9" s="79" customFormat="1" x14ac:dyDescent="0.2">
      <c r="A20" s="174"/>
      <c r="B20" s="160"/>
      <c r="C20" s="173"/>
      <c r="D20" s="160"/>
      <c r="E20" s="175"/>
      <c r="F20" s="176"/>
      <c r="G20" s="177"/>
      <c r="H20" s="177"/>
      <c r="I20"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1" spans="1:9" s="79" customFormat="1" x14ac:dyDescent="0.2">
      <c r="A21" s="174"/>
      <c r="B21" s="160"/>
      <c r="C21" s="173"/>
      <c r="D21" s="160"/>
      <c r="E21" s="175"/>
      <c r="F21" s="176"/>
      <c r="G21" s="177"/>
      <c r="H21" s="177"/>
      <c r="I21"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2" spans="1:9" s="79" customFormat="1" x14ac:dyDescent="0.2">
      <c r="A22" s="174"/>
      <c r="B22" s="160"/>
      <c r="C22" s="173"/>
      <c r="D22" s="160"/>
      <c r="E22" s="175"/>
      <c r="F22" s="176"/>
      <c r="G22" s="177"/>
      <c r="H22" s="177"/>
      <c r="I22"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3" spans="1:9" s="79" customFormat="1" x14ac:dyDescent="0.2">
      <c r="A23" s="174"/>
      <c r="B23" s="160"/>
      <c r="C23" s="173"/>
      <c r="D23" s="160"/>
      <c r="E23" s="175"/>
      <c r="F23" s="176"/>
      <c r="G23" s="177"/>
      <c r="H23" s="177"/>
      <c r="I23"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4" spans="1:9" s="79" customFormat="1" x14ac:dyDescent="0.2">
      <c r="A24" s="174"/>
      <c r="B24" s="160"/>
      <c r="C24" s="173"/>
      <c r="D24" s="160"/>
      <c r="E24" s="175"/>
      <c r="F24" s="176"/>
      <c r="G24" s="177"/>
      <c r="H24" s="177"/>
      <c r="I24"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5" spans="1:9" s="79" customFormat="1" x14ac:dyDescent="0.2">
      <c r="A25" s="174"/>
      <c r="B25" s="160"/>
      <c r="C25" s="173"/>
      <c r="D25" s="160"/>
      <c r="E25" s="175"/>
      <c r="F25" s="176"/>
      <c r="G25" s="177"/>
      <c r="H25" s="177"/>
      <c r="I25"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6" spans="1:9" s="79" customFormat="1" x14ac:dyDescent="0.2">
      <c r="A26" s="174"/>
      <c r="B26" s="160"/>
      <c r="C26" s="173"/>
      <c r="D26" s="160"/>
      <c r="E26" s="175"/>
      <c r="F26" s="176"/>
      <c r="G26" s="177"/>
      <c r="H26" s="177"/>
      <c r="I26"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7" spans="1:9" s="79" customFormat="1" x14ac:dyDescent="0.2">
      <c r="A27" s="174"/>
      <c r="B27" s="160"/>
      <c r="C27" s="173"/>
      <c r="D27" s="160"/>
      <c r="E27" s="175"/>
      <c r="F27" s="176"/>
      <c r="G27" s="177"/>
      <c r="H27" s="177"/>
      <c r="I27"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8" spans="1:9" s="79" customFormat="1" x14ac:dyDescent="0.2">
      <c r="A28" s="174"/>
      <c r="B28" s="160"/>
      <c r="C28" s="173"/>
      <c r="D28" s="160"/>
      <c r="E28" s="175"/>
      <c r="F28" s="176"/>
      <c r="G28" s="177"/>
      <c r="H28" s="177"/>
      <c r="I28"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29" spans="1:9" s="79" customFormat="1" x14ac:dyDescent="0.2">
      <c r="A29" s="174"/>
      <c r="B29" s="160"/>
      <c r="C29" s="173"/>
      <c r="D29" s="160"/>
      <c r="E29" s="175"/>
      <c r="F29" s="176"/>
      <c r="G29" s="177"/>
      <c r="H29" s="177"/>
      <c r="I29"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30" spans="1:9" s="79" customFormat="1" x14ac:dyDescent="0.2">
      <c r="A30" s="174"/>
      <c r="B30" s="160"/>
      <c r="C30" s="173"/>
      <c r="D30" s="160"/>
      <c r="E30" s="175"/>
      <c r="F30" s="176"/>
      <c r="G30" s="177"/>
      <c r="H30" s="177"/>
      <c r="I30" s="226">
        <f>travel[[#This Row],[Cost per item]]*travel[[#This Row],[Quantity per person 
(Number of units in Column E. For example, how many miles will a person drive during September 2024, or how many nights will the person stay in a hotel for a training? Except for local mileage, itemize expenses per trip.)]]*travel[[#This Row],[Number of persons 
(Number of persons with this expense in period of performance. For example, if you have 4 staff members, then all 4 may drive '[x'] miles during the period.)]]</f>
        <v>0</v>
      </c>
    </row>
    <row r="31" spans="1:9" ht="20.25" x14ac:dyDescent="0.2">
      <c r="A31" s="242"/>
      <c r="B31" s="243"/>
      <c r="C31" s="244"/>
      <c r="D31" s="243"/>
      <c r="E31" s="245"/>
      <c r="F31" s="246"/>
      <c r="G31" s="247"/>
      <c r="H31" s="248"/>
      <c r="I31" s="255">
        <f>SUBTOTAL(109,travel[TOTAL 
Travel item costs
(Calculation: E*G*H)])</f>
        <v>0</v>
      </c>
    </row>
  </sheetData>
  <sheetProtection algorithmName="SHA-512" hashValue="u9W7kgiF1OAhoT4QZPesfHZK1pRBcx7I6Ae6zK8hoj4pEsmVnrlxWznyxMgKSTWhK/9t6i7WPkp/4bXrctaYlw==" saltValue="1m92XEVZADIZPtsXgTMrDQ==" spinCount="100000" sheet="1" objects="1" scenarios="1"/>
  <pageMargins left="0.7" right="0.7" top="0.75" bottom="0.75" header="0.3" footer="0.3"/>
  <pageSetup scale="40"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Select" xr:uid="{42794826-BDC7-4C73-8D3C-AE84897A41B7}">
          <x14:formula1>
            <xm:f>Data!$E$2:$E$11</xm:f>
          </x14:formula1>
          <xm:sqref>A4:A30</xm:sqref>
        </x14:dataValidation>
        <x14:dataValidation type="list" allowBlank="1" showInputMessage="1" showErrorMessage="1" xr:uid="{6E64EAE1-9F39-4E75-9FC2-AF4B850EA8D1}">
          <x14:formula1>
            <xm:f>Data!$C$2:$C$12</xm:f>
          </x14:formula1>
          <xm:sqref>D4:D30</xm:sqref>
        </x14:dataValidation>
        <x14:dataValidation type="list" allowBlank="1" showInputMessage="1" showErrorMessage="1" xr:uid="{323B09CD-FA46-4D50-AD96-C8AD7D5AB817}">
          <x14:formula1>
            <xm:f>Data!$D$2:$D$5</xm:f>
          </x14:formula1>
          <xm:sqref>C4:C30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0E5C5-BCCE-424A-88A7-256C37A06B38}">
  <sheetPr>
    <tabColor theme="8" tint="0.79998168889431442"/>
    <pageSetUpPr autoPageBreaks="0" fitToPage="1"/>
  </sheetPr>
  <dimension ref="A1:G33"/>
  <sheetViews>
    <sheetView showGridLines="0" zoomScaleNormal="100" workbookViewId="0">
      <selection activeCell="E32" sqref="A4:E32"/>
    </sheetView>
  </sheetViews>
  <sheetFormatPr defaultColWidth="11.6640625" defaultRowHeight="14.25" x14ac:dyDescent="0.2"/>
  <cols>
    <col min="1" max="1" width="34" style="82" customWidth="1"/>
    <col min="2" max="2" width="32.21875" style="82" customWidth="1"/>
    <col min="3" max="3" width="20.77734375" style="82" bestFit="1" customWidth="1"/>
    <col min="4" max="4" width="13.33203125" style="82" customWidth="1"/>
    <col min="5" max="5" width="16.6640625" style="82" customWidth="1"/>
    <col min="6" max="6" width="19.5546875" style="82" bestFit="1" customWidth="1"/>
    <col min="7" max="7" width="4.77734375" style="82" customWidth="1"/>
    <col min="8" max="16384" width="11.6640625" style="82"/>
  </cols>
  <sheetData>
    <row r="1" spans="1:7" ht="30.75" customHeight="1" x14ac:dyDescent="0.2">
      <c r="A1" s="81" t="s">
        <v>70</v>
      </c>
      <c r="B1" s="81"/>
      <c r="C1" s="81"/>
      <c r="D1" s="81"/>
      <c r="E1" s="81"/>
      <c r="F1" s="81"/>
    </row>
    <row r="2" spans="1:7" ht="7.5" customHeight="1" x14ac:dyDescent="0.2">
      <c r="A2" s="81"/>
      <c r="B2" s="81"/>
      <c r="C2" s="81"/>
      <c r="D2" s="81"/>
      <c r="E2" s="81"/>
      <c r="F2" s="83"/>
      <c r="G2" s="84"/>
    </row>
    <row r="3" spans="1:7" ht="92.25" x14ac:dyDescent="0.2">
      <c r="A3" s="70" t="s">
        <v>71</v>
      </c>
      <c r="B3" s="168" t="s">
        <v>212</v>
      </c>
      <c r="C3" s="78" t="s">
        <v>72</v>
      </c>
      <c r="D3" s="70" t="s">
        <v>69</v>
      </c>
      <c r="E3" s="70" t="s">
        <v>165</v>
      </c>
      <c r="F3" s="71" t="s">
        <v>196</v>
      </c>
    </row>
    <row r="4" spans="1:7" ht="15" x14ac:dyDescent="0.2">
      <c r="A4" s="88"/>
      <c r="B4" s="173"/>
      <c r="C4" s="89"/>
      <c r="D4" s="106"/>
      <c r="E4" s="158"/>
      <c r="F4" s="85">
        <f>equipment[[#This Row],[Cost per item]]*equipment[[#This Row],[Quantity
(Number of items)]]</f>
        <v>0</v>
      </c>
      <c r="G4" s="86"/>
    </row>
    <row r="5" spans="1:7" ht="15" x14ac:dyDescent="0.2">
      <c r="A5" s="88"/>
      <c r="B5" s="173"/>
      <c r="C5" s="89"/>
      <c r="D5" s="106"/>
      <c r="E5" s="158"/>
      <c r="F5" s="85">
        <f>equipment[[#This Row],[Cost per item]]*equipment[[#This Row],[Quantity
(Number of items)]]</f>
        <v>0</v>
      </c>
      <c r="G5" s="86"/>
    </row>
    <row r="6" spans="1:7" ht="15" x14ac:dyDescent="0.2">
      <c r="A6" s="88"/>
      <c r="B6" s="173"/>
      <c r="C6" s="89"/>
      <c r="D6" s="106"/>
      <c r="E6" s="158"/>
      <c r="F6" s="85">
        <f>equipment[[#This Row],[Cost per item]]*equipment[[#This Row],[Quantity
(Number of items)]]</f>
        <v>0</v>
      </c>
      <c r="G6" s="86"/>
    </row>
    <row r="7" spans="1:7" ht="15" x14ac:dyDescent="0.2">
      <c r="A7" s="88"/>
      <c r="B7" s="173"/>
      <c r="C7" s="89"/>
      <c r="D7" s="106"/>
      <c r="E7" s="158"/>
      <c r="F7" s="85">
        <f>equipment[[#This Row],[Cost per item]]*equipment[[#This Row],[Quantity
(Number of items)]]</f>
        <v>0</v>
      </c>
      <c r="G7" s="86"/>
    </row>
    <row r="8" spans="1:7" ht="15" x14ac:dyDescent="0.2">
      <c r="A8" s="88"/>
      <c r="B8" s="173"/>
      <c r="C8" s="89"/>
      <c r="D8" s="106"/>
      <c r="E8" s="158"/>
      <c r="F8" s="85">
        <f>equipment[[#This Row],[Cost per item]]*equipment[[#This Row],[Quantity
(Number of items)]]</f>
        <v>0</v>
      </c>
      <c r="G8" s="86"/>
    </row>
    <row r="9" spans="1:7" ht="15" x14ac:dyDescent="0.2">
      <c r="A9" s="88"/>
      <c r="B9" s="173"/>
      <c r="C9" s="89"/>
      <c r="D9" s="106"/>
      <c r="E9" s="158"/>
      <c r="F9" s="85">
        <f>equipment[[#This Row],[Cost per item]]*equipment[[#This Row],[Quantity
(Number of items)]]</f>
        <v>0</v>
      </c>
      <c r="G9" s="86"/>
    </row>
    <row r="10" spans="1:7" ht="15" x14ac:dyDescent="0.2">
      <c r="A10" s="88"/>
      <c r="B10" s="173"/>
      <c r="C10" s="89"/>
      <c r="D10" s="106"/>
      <c r="E10" s="158"/>
      <c r="F10" s="85">
        <f>equipment[[#This Row],[Cost per item]]*equipment[[#This Row],[Quantity
(Number of items)]]</f>
        <v>0</v>
      </c>
      <c r="G10" s="86"/>
    </row>
    <row r="11" spans="1:7" ht="15" x14ac:dyDescent="0.2">
      <c r="A11" s="88"/>
      <c r="B11" s="173"/>
      <c r="C11" s="89"/>
      <c r="D11" s="106"/>
      <c r="E11" s="158"/>
      <c r="F11" s="85">
        <f>equipment[[#This Row],[Cost per item]]*equipment[[#This Row],[Quantity
(Number of items)]]</f>
        <v>0</v>
      </c>
      <c r="G11" s="86"/>
    </row>
    <row r="12" spans="1:7" ht="15" x14ac:dyDescent="0.2">
      <c r="A12" s="88"/>
      <c r="B12" s="173"/>
      <c r="C12" s="89"/>
      <c r="D12" s="106"/>
      <c r="E12" s="158"/>
      <c r="F12" s="85">
        <f>equipment[[#This Row],[Cost per item]]*equipment[[#This Row],[Quantity
(Number of items)]]</f>
        <v>0</v>
      </c>
      <c r="G12" s="86"/>
    </row>
    <row r="13" spans="1:7" ht="15" x14ac:dyDescent="0.2">
      <c r="A13" s="88"/>
      <c r="B13" s="173"/>
      <c r="C13" s="89"/>
      <c r="D13" s="106"/>
      <c r="E13" s="158"/>
      <c r="F13" s="85">
        <f>equipment[[#This Row],[Cost per item]]*equipment[[#This Row],[Quantity
(Number of items)]]</f>
        <v>0</v>
      </c>
      <c r="G13" s="86"/>
    </row>
    <row r="14" spans="1:7" ht="15" x14ac:dyDescent="0.2">
      <c r="A14" s="88"/>
      <c r="B14" s="173"/>
      <c r="C14" s="89"/>
      <c r="D14" s="106"/>
      <c r="E14" s="158"/>
      <c r="F14" s="85">
        <f>equipment[[#This Row],[Cost per item]]*equipment[[#This Row],[Quantity
(Number of items)]]</f>
        <v>0</v>
      </c>
      <c r="G14" s="86"/>
    </row>
    <row r="15" spans="1:7" ht="15" x14ac:dyDescent="0.2">
      <c r="A15" s="88"/>
      <c r="B15" s="173"/>
      <c r="C15" s="89"/>
      <c r="D15" s="106"/>
      <c r="E15" s="158"/>
      <c r="F15" s="85">
        <f>equipment[[#This Row],[Cost per item]]*equipment[[#This Row],[Quantity
(Number of items)]]</f>
        <v>0</v>
      </c>
      <c r="G15" s="86"/>
    </row>
    <row r="16" spans="1:7" ht="15" x14ac:dyDescent="0.2">
      <c r="A16" s="88"/>
      <c r="B16" s="173"/>
      <c r="C16" s="89"/>
      <c r="D16" s="106"/>
      <c r="E16" s="158"/>
      <c r="F16" s="85">
        <f>equipment[[#This Row],[Cost per item]]*equipment[[#This Row],[Quantity
(Number of items)]]</f>
        <v>0</v>
      </c>
      <c r="G16" s="86"/>
    </row>
    <row r="17" spans="1:7" ht="15" x14ac:dyDescent="0.2">
      <c r="A17" s="88"/>
      <c r="B17" s="173"/>
      <c r="C17" s="89"/>
      <c r="D17" s="106"/>
      <c r="E17" s="158"/>
      <c r="F17" s="85">
        <f>equipment[[#This Row],[Cost per item]]*equipment[[#This Row],[Quantity
(Number of items)]]</f>
        <v>0</v>
      </c>
      <c r="G17" s="86"/>
    </row>
    <row r="18" spans="1:7" ht="15" x14ac:dyDescent="0.2">
      <c r="A18" s="88"/>
      <c r="B18" s="173"/>
      <c r="C18" s="89"/>
      <c r="D18" s="106"/>
      <c r="E18" s="158"/>
      <c r="F18" s="85">
        <f>equipment[[#This Row],[Cost per item]]*equipment[[#This Row],[Quantity
(Number of items)]]</f>
        <v>0</v>
      </c>
      <c r="G18" s="86"/>
    </row>
    <row r="19" spans="1:7" ht="15" x14ac:dyDescent="0.2">
      <c r="A19" s="88"/>
      <c r="B19" s="173"/>
      <c r="C19" s="89"/>
      <c r="D19" s="106"/>
      <c r="E19" s="158"/>
      <c r="F19" s="85">
        <f>equipment[[#This Row],[Cost per item]]*equipment[[#This Row],[Quantity
(Number of items)]]</f>
        <v>0</v>
      </c>
      <c r="G19" s="86"/>
    </row>
    <row r="20" spans="1:7" ht="15" x14ac:dyDescent="0.2">
      <c r="A20" s="88"/>
      <c r="B20" s="173"/>
      <c r="C20" s="89"/>
      <c r="D20" s="106"/>
      <c r="E20" s="158"/>
      <c r="F20" s="85">
        <f>equipment[[#This Row],[Cost per item]]*equipment[[#This Row],[Quantity
(Number of items)]]</f>
        <v>0</v>
      </c>
      <c r="G20" s="86"/>
    </row>
    <row r="21" spans="1:7" ht="15" x14ac:dyDescent="0.2">
      <c r="A21" s="88"/>
      <c r="B21" s="173"/>
      <c r="C21" s="89"/>
      <c r="D21" s="106"/>
      <c r="E21" s="158"/>
      <c r="F21" s="85">
        <f>equipment[[#This Row],[Cost per item]]*equipment[[#This Row],[Quantity
(Number of items)]]</f>
        <v>0</v>
      </c>
      <c r="G21" s="86"/>
    </row>
    <row r="22" spans="1:7" ht="15" x14ac:dyDescent="0.2">
      <c r="A22" s="88"/>
      <c r="B22" s="173"/>
      <c r="C22" s="89"/>
      <c r="D22" s="106"/>
      <c r="E22" s="158"/>
      <c r="F22" s="85">
        <f>equipment[[#This Row],[Cost per item]]*equipment[[#This Row],[Quantity
(Number of items)]]</f>
        <v>0</v>
      </c>
      <c r="G22" s="86"/>
    </row>
    <row r="23" spans="1:7" ht="15" x14ac:dyDescent="0.2">
      <c r="A23" s="88"/>
      <c r="B23" s="173"/>
      <c r="C23" s="89"/>
      <c r="D23" s="106"/>
      <c r="E23" s="158"/>
      <c r="F23" s="85">
        <f>equipment[[#This Row],[Cost per item]]*equipment[[#This Row],[Quantity
(Number of items)]]</f>
        <v>0</v>
      </c>
      <c r="G23" s="86"/>
    </row>
    <row r="24" spans="1:7" ht="15" x14ac:dyDescent="0.2">
      <c r="A24" s="88"/>
      <c r="B24" s="173"/>
      <c r="C24" s="89"/>
      <c r="D24" s="106"/>
      <c r="E24" s="158"/>
      <c r="F24" s="85">
        <f>equipment[[#This Row],[Cost per item]]*equipment[[#This Row],[Quantity
(Number of items)]]</f>
        <v>0</v>
      </c>
      <c r="G24" s="86"/>
    </row>
    <row r="25" spans="1:7" ht="15" x14ac:dyDescent="0.2">
      <c r="A25" s="88"/>
      <c r="B25" s="173"/>
      <c r="C25" s="89"/>
      <c r="D25" s="106"/>
      <c r="E25" s="158"/>
      <c r="F25" s="85">
        <f>equipment[[#This Row],[Cost per item]]*equipment[[#This Row],[Quantity
(Number of items)]]</f>
        <v>0</v>
      </c>
      <c r="G25" s="86"/>
    </row>
    <row r="26" spans="1:7" ht="15" x14ac:dyDescent="0.2">
      <c r="A26" s="88"/>
      <c r="B26" s="173"/>
      <c r="C26" s="89"/>
      <c r="D26" s="106"/>
      <c r="E26" s="158"/>
      <c r="F26" s="85">
        <f>equipment[[#This Row],[Cost per item]]*equipment[[#This Row],[Quantity
(Number of items)]]</f>
        <v>0</v>
      </c>
      <c r="G26" s="86"/>
    </row>
    <row r="27" spans="1:7" ht="15" x14ac:dyDescent="0.2">
      <c r="A27" s="88"/>
      <c r="B27" s="173"/>
      <c r="C27" s="89"/>
      <c r="D27" s="106"/>
      <c r="E27" s="158"/>
      <c r="F27" s="85">
        <f>equipment[[#This Row],[Cost per item]]*equipment[[#This Row],[Quantity
(Number of items)]]</f>
        <v>0</v>
      </c>
      <c r="G27" s="86"/>
    </row>
    <row r="28" spans="1:7" ht="15" x14ac:dyDescent="0.2">
      <c r="A28" s="88"/>
      <c r="B28" s="173"/>
      <c r="C28" s="89"/>
      <c r="D28" s="106"/>
      <c r="E28" s="158"/>
      <c r="F28" s="85">
        <f>equipment[[#This Row],[Cost per item]]*equipment[[#This Row],[Quantity
(Number of items)]]</f>
        <v>0</v>
      </c>
      <c r="G28" s="86"/>
    </row>
    <row r="29" spans="1:7" ht="15" x14ac:dyDescent="0.2">
      <c r="A29" s="88"/>
      <c r="B29" s="173"/>
      <c r="C29" s="89"/>
      <c r="D29" s="106"/>
      <c r="E29" s="158"/>
      <c r="F29" s="85">
        <f>equipment[[#This Row],[Cost per item]]*equipment[[#This Row],[Quantity
(Number of items)]]</f>
        <v>0</v>
      </c>
      <c r="G29" s="86"/>
    </row>
    <row r="30" spans="1:7" ht="15" x14ac:dyDescent="0.2">
      <c r="A30" s="88"/>
      <c r="B30" s="173"/>
      <c r="C30" s="89"/>
      <c r="D30" s="106"/>
      <c r="E30" s="158"/>
      <c r="F30" s="85">
        <f>equipment[[#This Row],[Cost per item]]*equipment[[#This Row],[Quantity
(Number of items)]]</f>
        <v>0</v>
      </c>
      <c r="G30" s="86"/>
    </row>
    <row r="31" spans="1:7" ht="15" x14ac:dyDescent="0.2">
      <c r="A31" s="88"/>
      <c r="B31" s="173"/>
      <c r="C31" s="89"/>
      <c r="D31" s="106"/>
      <c r="E31" s="158"/>
      <c r="F31" s="85">
        <f>equipment[[#This Row],[Cost per item]]*equipment[[#This Row],[Quantity
(Number of items)]]</f>
        <v>0</v>
      </c>
      <c r="G31" s="86"/>
    </row>
    <row r="32" spans="1:7" ht="15" x14ac:dyDescent="0.2">
      <c r="A32" s="88"/>
      <c r="B32" s="173"/>
      <c r="C32" s="89"/>
      <c r="D32" s="106"/>
      <c r="E32" s="158"/>
      <c r="F32" s="85">
        <f>equipment[[#This Row],[Cost per item]]*equipment[[#This Row],[Quantity
(Number of items)]]</f>
        <v>0</v>
      </c>
      <c r="G32" s="86"/>
    </row>
    <row r="33" spans="1:6" ht="18" x14ac:dyDescent="0.2">
      <c r="A33" s="190"/>
      <c r="B33" s="190"/>
      <c r="C33" s="249"/>
      <c r="D33" s="250"/>
      <c r="E33" s="192"/>
      <c r="F33" s="87">
        <f>equipment[[#This Row],[Cost per item]]*equipment[[#This Row],[Quantity
(Number of items)]]</f>
        <v>0</v>
      </c>
    </row>
  </sheetData>
  <sheetProtection algorithmName="SHA-512" hashValue="fpbkb+UU3HgHJmetPtc6yGYnDgvVGc/W2jJSsHqlzb5lt2co3xYM8/jngPh14lq9v7/EPpd00/r1+wSNZMHL6w==" saltValue="3QnaJ/YgsKU8ipthxrBGsw==" spinCount="100000" sheet="1" objects="1" scenarios="1"/>
  <phoneticPr fontId="28" type="noConversion"/>
  <printOptions horizontalCentered="1"/>
  <pageMargins left="0.25" right="0.25" top="0.75" bottom="0.75" header="0.3" footer="0.3"/>
  <pageSetup orientation="landscape" r:id="rId1"/>
  <headerFooter differentFirst="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38719C3F-FED3-468B-A1EA-FA68E82841B3}">
          <x14:formula1>
            <xm:f>Data!$C$2:$C$12</xm:f>
          </x14:formula1>
          <xm:sqref>C4:C32</xm:sqref>
        </x14:dataValidation>
        <x14:dataValidation type="list" allowBlank="1" showInputMessage="1" showErrorMessage="1" xr:uid="{D1532E73-4701-4C44-9A5A-3EA02969A5E9}">
          <x14:formula1>
            <xm:f>Data!$D$2:$D$5</xm:f>
          </x14:formula1>
          <xm:sqref>B4:B32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3E0CA-D009-496F-9526-4C12B2FD7AE9}">
  <sheetPr>
    <tabColor theme="8" tint="0.79998168889431442"/>
    <pageSetUpPr autoPageBreaks="0" fitToPage="1"/>
  </sheetPr>
  <dimension ref="A1:G33"/>
  <sheetViews>
    <sheetView showGridLines="0" zoomScaleNormal="100" workbookViewId="0">
      <selection activeCell="F13" sqref="F13"/>
    </sheetView>
  </sheetViews>
  <sheetFormatPr defaultColWidth="11.6640625" defaultRowHeight="15" x14ac:dyDescent="0.2"/>
  <cols>
    <col min="1" max="1" width="39" style="14" bestFit="1" customWidth="1"/>
    <col min="2" max="2" width="39" style="14" customWidth="1"/>
    <col min="3" max="3" width="30.21875" style="14" bestFit="1" customWidth="1"/>
    <col min="4" max="4" width="10.88671875" style="14" bestFit="1" customWidth="1"/>
    <col min="5" max="5" width="17.44140625" style="14" bestFit="1" customWidth="1"/>
    <col min="6" max="6" width="17.6640625" style="14" customWidth="1"/>
    <col min="7" max="7" width="17.77734375" style="14" bestFit="1" customWidth="1"/>
    <col min="8" max="8" width="3.33203125" style="14" customWidth="1"/>
    <col min="9" max="16384" width="11.6640625" style="14"/>
  </cols>
  <sheetData>
    <row r="1" spans="1:7" ht="29.25" customHeight="1" x14ac:dyDescent="0.25">
      <c r="A1" s="13" t="s">
        <v>73</v>
      </c>
      <c r="B1" s="13"/>
      <c r="C1" s="13"/>
      <c r="D1" s="13"/>
      <c r="E1" s="13"/>
      <c r="F1" s="13"/>
      <c r="G1" s="13"/>
    </row>
    <row r="2" spans="1:7" s="82" customFormat="1" ht="9" customHeight="1" x14ac:dyDescent="0.2">
      <c r="A2" s="1"/>
      <c r="B2" s="1"/>
      <c r="C2" s="1"/>
      <c r="D2" s="17"/>
      <c r="E2" s="17"/>
      <c r="F2" s="17"/>
      <c r="G2" s="16"/>
    </row>
    <row r="3" spans="1:7" s="82" customFormat="1" ht="66.75" x14ac:dyDescent="0.2">
      <c r="A3" s="19" t="s">
        <v>167</v>
      </c>
      <c r="B3" s="168" t="s">
        <v>212</v>
      </c>
      <c r="C3" s="90" t="s">
        <v>72</v>
      </c>
      <c r="D3" s="19" t="s">
        <v>74</v>
      </c>
      <c r="E3" s="19" t="s">
        <v>132</v>
      </c>
      <c r="F3" s="19" t="s">
        <v>166</v>
      </c>
      <c r="G3" s="91" t="s">
        <v>207</v>
      </c>
    </row>
    <row r="4" spans="1:7" s="82" customFormat="1" x14ac:dyDescent="0.2">
      <c r="A4" s="6"/>
      <c r="B4" s="173"/>
      <c r="C4" s="93"/>
      <c r="D4" s="7"/>
      <c r="E4" s="6"/>
      <c r="F4" s="8"/>
      <c r="G4" s="206">
        <f>supplies[[#This Row],[Cost or rate]]*supplies[[#This Row],[Quantity
(Number of units)]]</f>
        <v>0</v>
      </c>
    </row>
    <row r="5" spans="1:7" s="82" customFormat="1" x14ac:dyDescent="0.2">
      <c r="A5" s="94"/>
      <c r="B5" s="173"/>
      <c r="C5" s="95"/>
      <c r="D5" s="96"/>
      <c r="E5" s="94"/>
      <c r="F5" s="97"/>
      <c r="G5" s="207">
        <f>supplies[[#This Row],[Cost or rate]]*supplies[[#This Row],[Quantity
(Number of units)]]</f>
        <v>0</v>
      </c>
    </row>
    <row r="6" spans="1:7" s="82" customFormat="1" x14ac:dyDescent="0.2">
      <c r="A6" s="94"/>
      <c r="B6" s="173"/>
      <c r="C6" s="95"/>
      <c r="D6" s="96"/>
      <c r="E6" s="94"/>
      <c r="F6" s="97"/>
      <c r="G6" s="207">
        <f>supplies[[#This Row],[Cost or rate]]*supplies[[#This Row],[Quantity
(Number of units)]]</f>
        <v>0</v>
      </c>
    </row>
    <row r="7" spans="1:7" s="82" customFormat="1" x14ac:dyDescent="0.2">
      <c r="A7" s="94"/>
      <c r="B7" s="173"/>
      <c r="C7" s="95"/>
      <c r="D7" s="96"/>
      <c r="E7" s="94"/>
      <c r="F7" s="97"/>
      <c r="G7" s="207">
        <f>supplies[[#This Row],[Cost or rate]]*supplies[[#This Row],[Quantity
(Number of units)]]</f>
        <v>0</v>
      </c>
    </row>
    <row r="8" spans="1:7" s="82" customFormat="1" x14ac:dyDescent="0.2">
      <c r="A8" s="94"/>
      <c r="B8" s="173"/>
      <c r="C8" s="95"/>
      <c r="D8" s="96"/>
      <c r="E8" s="94"/>
      <c r="F8" s="97"/>
      <c r="G8" s="207">
        <f>supplies[[#This Row],[Cost or rate]]*supplies[[#This Row],[Quantity
(Number of units)]]</f>
        <v>0</v>
      </c>
    </row>
    <row r="9" spans="1:7" s="82" customFormat="1" x14ac:dyDescent="0.2">
      <c r="A9" s="94"/>
      <c r="B9" s="173"/>
      <c r="C9" s="95"/>
      <c r="D9" s="96"/>
      <c r="E9" s="94"/>
      <c r="F9" s="97"/>
      <c r="G9" s="207">
        <f>supplies[[#This Row],[Cost or rate]]*supplies[[#This Row],[Quantity
(Number of units)]]</f>
        <v>0</v>
      </c>
    </row>
    <row r="10" spans="1:7" s="82" customFormat="1" x14ac:dyDescent="0.2">
      <c r="A10" s="94"/>
      <c r="B10" s="173"/>
      <c r="C10" s="95"/>
      <c r="D10" s="96"/>
      <c r="E10" s="94"/>
      <c r="F10" s="97"/>
      <c r="G10" s="207">
        <f>supplies[[#This Row],[Cost or rate]]*supplies[[#This Row],[Quantity
(Number of units)]]</f>
        <v>0</v>
      </c>
    </row>
    <row r="11" spans="1:7" s="82" customFormat="1" x14ac:dyDescent="0.2">
      <c r="A11" s="94"/>
      <c r="B11" s="173"/>
      <c r="C11" s="95"/>
      <c r="D11" s="96"/>
      <c r="E11" s="94"/>
      <c r="F11" s="97"/>
      <c r="G11" s="207">
        <f>supplies[[#This Row],[Cost or rate]]*supplies[[#This Row],[Quantity
(Number of units)]]</f>
        <v>0</v>
      </c>
    </row>
    <row r="12" spans="1:7" s="82" customFormat="1" x14ac:dyDescent="0.2">
      <c r="A12" s="94"/>
      <c r="B12" s="173"/>
      <c r="C12" s="95"/>
      <c r="D12" s="96"/>
      <c r="E12" s="94"/>
      <c r="F12" s="97"/>
      <c r="G12" s="207">
        <f>supplies[[#This Row],[Cost or rate]]*supplies[[#This Row],[Quantity
(Number of units)]]</f>
        <v>0</v>
      </c>
    </row>
    <row r="13" spans="1:7" s="82" customFormat="1" x14ac:dyDescent="0.2">
      <c r="A13" s="94"/>
      <c r="B13" s="173"/>
      <c r="C13" s="95"/>
      <c r="D13" s="96"/>
      <c r="E13" s="94"/>
      <c r="F13" s="97"/>
      <c r="G13" s="207">
        <f>supplies[[#This Row],[Cost or rate]]*supplies[[#This Row],[Quantity
(Number of units)]]</f>
        <v>0</v>
      </c>
    </row>
    <row r="14" spans="1:7" s="82" customFormat="1" x14ac:dyDescent="0.2">
      <c r="A14" s="94"/>
      <c r="B14" s="173"/>
      <c r="C14" s="95"/>
      <c r="D14" s="96"/>
      <c r="E14" s="94"/>
      <c r="F14" s="97"/>
      <c r="G14" s="207">
        <f>supplies[[#This Row],[Cost or rate]]*supplies[[#This Row],[Quantity
(Number of units)]]</f>
        <v>0</v>
      </c>
    </row>
    <row r="15" spans="1:7" s="82" customFormat="1" x14ac:dyDescent="0.2">
      <c r="A15" s="94"/>
      <c r="B15" s="173"/>
      <c r="C15" s="95"/>
      <c r="D15" s="96"/>
      <c r="E15" s="94"/>
      <c r="F15" s="97"/>
      <c r="G15" s="207">
        <f>supplies[[#This Row],[Cost or rate]]*supplies[[#This Row],[Quantity
(Number of units)]]</f>
        <v>0</v>
      </c>
    </row>
    <row r="16" spans="1:7" s="82" customFormat="1" x14ac:dyDescent="0.2">
      <c r="A16" s="94"/>
      <c r="B16" s="173"/>
      <c r="C16" s="95"/>
      <c r="D16" s="96"/>
      <c r="E16" s="94"/>
      <c r="F16" s="97"/>
      <c r="G16" s="207">
        <f>supplies[[#This Row],[Cost or rate]]*supplies[[#This Row],[Quantity
(Number of units)]]</f>
        <v>0</v>
      </c>
    </row>
    <row r="17" spans="1:7" s="82" customFormat="1" x14ac:dyDescent="0.2">
      <c r="A17" s="94"/>
      <c r="B17" s="173"/>
      <c r="C17" s="95"/>
      <c r="D17" s="96"/>
      <c r="E17" s="94"/>
      <c r="F17" s="97"/>
      <c r="G17" s="207">
        <f>supplies[[#This Row],[Cost or rate]]*supplies[[#This Row],[Quantity
(Number of units)]]</f>
        <v>0</v>
      </c>
    </row>
    <row r="18" spans="1:7" s="82" customFormat="1" x14ac:dyDescent="0.2">
      <c r="A18" s="94"/>
      <c r="B18" s="173"/>
      <c r="C18" s="95"/>
      <c r="D18" s="96"/>
      <c r="E18" s="94"/>
      <c r="F18" s="97"/>
      <c r="G18" s="207">
        <f>supplies[[#This Row],[Cost or rate]]*supplies[[#This Row],[Quantity
(Number of units)]]</f>
        <v>0</v>
      </c>
    </row>
    <row r="19" spans="1:7" s="82" customFormat="1" x14ac:dyDescent="0.2">
      <c r="A19" s="94"/>
      <c r="B19" s="173"/>
      <c r="C19" s="95"/>
      <c r="D19" s="96"/>
      <c r="E19" s="94"/>
      <c r="F19" s="97"/>
      <c r="G19" s="207">
        <f>supplies[[#This Row],[Cost or rate]]*supplies[[#This Row],[Quantity
(Number of units)]]</f>
        <v>0</v>
      </c>
    </row>
    <row r="20" spans="1:7" s="82" customFormat="1" x14ac:dyDescent="0.2">
      <c r="A20" s="94"/>
      <c r="B20" s="173"/>
      <c r="C20" s="95"/>
      <c r="D20" s="96"/>
      <c r="E20" s="94"/>
      <c r="F20" s="97"/>
      <c r="G20" s="207">
        <f>supplies[[#This Row],[Cost or rate]]*supplies[[#This Row],[Quantity
(Number of units)]]</f>
        <v>0</v>
      </c>
    </row>
    <row r="21" spans="1:7" s="82" customFormat="1" x14ac:dyDescent="0.2">
      <c r="A21" s="94"/>
      <c r="B21" s="173"/>
      <c r="C21" s="95"/>
      <c r="D21" s="96"/>
      <c r="E21" s="94"/>
      <c r="F21" s="97"/>
      <c r="G21" s="207">
        <f>supplies[[#This Row],[Cost or rate]]*supplies[[#This Row],[Quantity
(Number of units)]]</f>
        <v>0</v>
      </c>
    </row>
    <row r="22" spans="1:7" s="82" customFormat="1" x14ac:dyDescent="0.2">
      <c r="A22" s="94"/>
      <c r="B22" s="173"/>
      <c r="C22" s="95"/>
      <c r="D22" s="96"/>
      <c r="E22" s="94"/>
      <c r="F22" s="97"/>
      <c r="G22" s="207">
        <f>supplies[[#This Row],[Cost or rate]]*supplies[[#This Row],[Quantity
(Number of units)]]</f>
        <v>0</v>
      </c>
    </row>
    <row r="23" spans="1:7" s="82" customFormat="1" x14ac:dyDescent="0.2">
      <c r="A23" s="94"/>
      <c r="B23" s="173"/>
      <c r="C23" s="95"/>
      <c r="D23" s="96"/>
      <c r="E23" s="94"/>
      <c r="F23" s="97"/>
      <c r="G23" s="207">
        <f>supplies[[#This Row],[Cost or rate]]*supplies[[#This Row],[Quantity
(Number of units)]]</f>
        <v>0</v>
      </c>
    </row>
    <row r="24" spans="1:7" s="82" customFormat="1" x14ac:dyDescent="0.2">
      <c r="A24" s="94"/>
      <c r="B24" s="173"/>
      <c r="C24" s="95"/>
      <c r="D24" s="96"/>
      <c r="E24" s="94"/>
      <c r="F24" s="97"/>
      <c r="G24" s="207">
        <f>supplies[[#This Row],[Cost or rate]]*supplies[[#This Row],[Quantity
(Number of units)]]</f>
        <v>0</v>
      </c>
    </row>
    <row r="25" spans="1:7" s="82" customFormat="1" x14ac:dyDescent="0.2">
      <c r="A25" s="94"/>
      <c r="B25" s="173"/>
      <c r="C25" s="95"/>
      <c r="D25" s="96"/>
      <c r="E25" s="94"/>
      <c r="F25" s="97"/>
      <c r="G25" s="207">
        <f>supplies[[#This Row],[Cost or rate]]*supplies[[#This Row],[Quantity
(Number of units)]]</f>
        <v>0</v>
      </c>
    </row>
    <row r="26" spans="1:7" s="82" customFormat="1" x14ac:dyDescent="0.2">
      <c r="A26" s="94"/>
      <c r="B26" s="173"/>
      <c r="C26" s="95"/>
      <c r="D26" s="96"/>
      <c r="E26" s="94"/>
      <c r="F26" s="97"/>
      <c r="G26" s="207">
        <f>supplies[[#This Row],[Cost or rate]]*supplies[[#This Row],[Quantity
(Number of units)]]</f>
        <v>0</v>
      </c>
    </row>
    <row r="27" spans="1:7" s="82" customFormat="1" x14ac:dyDescent="0.2">
      <c r="A27" s="94"/>
      <c r="B27" s="173"/>
      <c r="C27" s="95"/>
      <c r="D27" s="96"/>
      <c r="E27" s="94"/>
      <c r="F27" s="97"/>
      <c r="G27" s="207">
        <f>supplies[[#This Row],[Cost or rate]]*supplies[[#This Row],[Quantity
(Number of units)]]</f>
        <v>0</v>
      </c>
    </row>
    <row r="28" spans="1:7" s="82" customFormat="1" x14ac:dyDescent="0.2">
      <c r="A28" s="94"/>
      <c r="B28" s="173"/>
      <c r="C28" s="95"/>
      <c r="D28" s="96"/>
      <c r="E28" s="94"/>
      <c r="F28" s="97"/>
      <c r="G28" s="207">
        <f>supplies[[#This Row],[Cost or rate]]*supplies[[#This Row],[Quantity
(Number of units)]]</f>
        <v>0</v>
      </c>
    </row>
    <row r="29" spans="1:7" s="82" customFormat="1" x14ac:dyDescent="0.2">
      <c r="A29" s="94"/>
      <c r="B29" s="173"/>
      <c r="C29" s="95"/>
      <c r="D29" s="96"/>
      <c r="E29" s="94"/>
      <c r="F29" s="97"/>
      <c r="G29" s="207">
        <f>supplies[[#This Row],[Cost or rate]]*supplies[[#This Row],[Quantity
(Number of units)]]</f>
        <v>0</v>
      </c>
    </row>
    <row r="30" spans="1:7" s="82" customFormat="1" x14ac:dyDescent="0.2">
      <c r="A30" s="94"/>
      <c r="B30" s="173"/>
      <c r="C30" s="95"/>
      <c r="D30" s="96"/>
      <c r="E30" s="94"/>
      <c r="F30" s="97"/>
      <c r="G30" s="207">
        <f>supplies[[#This Row],[Cost or rate]]*supplies[[#This Row],[Quantity
(Number of units)]]</f>
        <v>0</v>
      </c>
    </row>
    <row r="31" spans="1:7" s="82" customFormat="1" x14ac:dyDescent="0.2">
      <c r="A31" s="94"/>
      <c r="B31" s="173"/>
      <c r="C31" s="95"/>
      <c r="D31" s="96"/>
      <c r="E31" s="94"/>
      <c r="F31" s="97"/>
      <c r="G31" s="207">
        <f>supplies[[#This Row],[Cost or rate]]*supplies[[#This Row],[Quantity
(Number of units)]]</f>
        <v>0</v>
      </c>
    </row>
    <row r="32" spans="1:7" s="82" customFormat="1" ht="15.75" thickBot="1" x14ac:dyDescent="0.25">
      <c r="A32" s="98"/>
      <c r="B32" s="173"/>
      <c r="C32" s="95"/>
      <c r="D32" s="96"/>
      <c r="E32" s="94"/>
      <c r="F32" s="97"/>
      <c r="G32" s="207">
        <f>supplies[[#This Row],[Cost or rate]]*supplies[[#This Row],[Quantity
(Number of units)]]</f>
        <v>0</v>
      </c>
    </row>
    <row r="33" spans="1:7" s="82" customFormat="1" ht="18.75" thickBot="1" x14ac:dyDescent="0.25">
      <c r="A33" s="190"/>
      <c r="B33" s="190"/>
      <c r="C33" s="190"/>
      <c r="D33" s="191"/>
      <c r="E33" s="191"/>
      <c r="F33" s="192"/>
      <c r="G33" s="208">
        <f>supplies[[#This Row],[Cost or rate]]*supplies[[#This Row],[Quantity
(Number of units)]]</f>
        <v>0</v>
      </c>
    </row>
  </sheetData>
  <sheetProtection algorithmName="SHA-512" hashValue="N0FHLTID+0QLB87y4OTh/EeHXtbiSGlz8cr8qP3E2frvHR3lKbkVfs3gGmT3Ls0r3QrqVqOXFsyJYj8A45FQZw==" saltValue="fZ4V/HRP9c3xC0/4Yhq9sQ==" spinCount="100000" sheet="1" objects="1" scenarios="1"/>
  <printOptions horizontalCentered="1"/>
  <pageMargins left="0.25" right="0.25" top="0.75" bottom="0.75" header="0.3" footer="0.3"/>
  <pageSetup orientation="landscape" r:id="rId1"/>
  <headerFooter differentFirst="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CB4DC341-9108-4905-A3C3-24A0D2BD513B}">
          <x14:formula1>
            <xm:f>Data!$B$2:$B$3</xm:f>
          </x14:formula1>
          <xm:sqref>A120:D120</xm:sqref>
        </x14:dataValidation>
        <x14:dataValidation type="list" allowBlank="1" showInputMessage="1" showErrorMessage="1" xr:uid="{5D8371E1-740C-46DC-82CC-978001D5B616}">
          <x14:formula1>
            <xm:f>Data!$C$2:$C$12</xm:f>
          </x14:formula1>
          <xm:sqref>C4:C32</xm:sqref>
        </x14:dataValidation>
        <x14:dataValidation type="list" allowBlank="1" showInputMessage="1" showErrorMessage="1" xr:uid="{0AF62337-34B2-426E-80B0-EA489095CB99}">
          <x14:formula1>
            <xm:f>Data!$D$2:$D$5</xm:f>
          </x14:formula1>
          <xm:sqref>B4:B32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6A50-B3F2-4AA1-88CD-40909D377BD1}">
  <sheetPr>
    <tabColor theme="8" tint="0.79998168889431442"/>
    <pageSetUpPr fitToPage="1"/>
  </sheetPr>
  <dimension ref="A1:E33"/>
  <sheetViews>
    <sheetView showGridLines="0" workbookViewId="0">
      <selection activeCell="A4" sqref="A4"/>
    </sheetView>
  </sheetViews>
  <sheetFormatPr defaultColWidth="8.88671875" defaultRowHeight="15" x14ac:dyDescent="0.2"/>
  <cols>
    <col min="1" max="1" width="31.6640625" style="14" customWidth="1"/>
    <col min="2" max="2" width="18.88671875" style="14" customWidth="1"/>
    <col min="3" max="3" width="33.21875" style="14" customWidth="1"/>
    <col min="4" max="4" width="23.5546875" style="14" customWidth="1"/>
    <col min="5" max="5" width="27.21875" style="14" customWidth="1"/>
    <col min="6" max="6" width="5.5546875" style="14" customWidth="1"/>
    <col min="7" max="16384" width="8.88671875" style="14"/>
  </cols>
  <sheetData>
    <row r="1" spans="1:5" ht="27" customHeight="1" x14ac:dyDescent="0.25">
      <c r="A1" s="13" t="s">
        <v>75</v>
      </c>
      <c r="B1" s="13"/>
      <c r="C1" s="13"/>
      <c r="D1" s="13"/>
      <c r="E1" s="13"/>
    </row>
    <row r="2" spans="1:5" ht="9.75" customHeight="1" x14ac:dyDescent="0.2">
      <c r="A2" s="17"/>
      <c r="B2" s="17"/>
      <c r="C2" s="17"/>
      <c r="D2" s="17"/>
      <c r="E2" s="17"/>
    </row>
    <row r="3" spans="1:5" ht="79.5" x14ac:dyDescent="0.2">
      <c r="A3" s="70" t="s">
        <v>76</v>
      </c>
      <c r="B3" s="70" t="s">
        <v>77</v>
      </c>
      <c r="C3" s="168" t="s">
        <v>212</v>
      </c>
      <c r="D3" s="70" t="s">
        <v>72</v>
      </c>
      <c r="E3" s="209" t="s">
        <v>206</v>
      </c>
    </row>
    <row r="4" spans="1:5" x14ac:dyDescent="0.2">
      <c r="A4" s="9"/>
      <c r="B4" s="9"/>
      <c r="C4" s="173"/>
      <c r="D4" s="184"/>
      <c r="E4" s="256"/>
    </row>
    <row r="5" spans="1:5" x14ac:dyDescent="0.2">
      <c r="A5" s="9"/>
      <c r="B5" s="9"/>
      <c r="C5" s="173"/>
      <c r="D5" s="184"/>
      <c r="E5" s="256"/>
    </row>
    <row r="6" spans="1:5" x14ac:dyDescent="0.2">
      <c r="A6" s="9"/>
      <c r="B6" s="9"/>
      <c r="C6" s="173"/>
      <c r="D6" s="184"/>
      <c r="E6" s="256"/>
    </row>
    <row r="7" spans="1:5" x14ac:dyDescent="0.2">
      <c r="A7" s="9"/>
      <c r="B7" s="9"/>
      <c r="C7" s="173"/>
      <c r="D7" s="184"/>
      <c r="E7" s="256"/>
    </row>
    <row r="8" spans="1:5" x14ac:dyDescent="0.2">
      <c r="A8" s="9"/>
      <c r="B8" s="9"/>
      <c r="C8" s="173"/>
      <c r="D8" s="184"/>
      <c r="E8" s="256"/>
    </row>
    <row r="9" spans="1:5" x14ac:dyDescent="0.2">
      <c r="A9" s="9"/>
      <c r="B9" s="9"/>
      <c r="C9" s="173"/>
      <c r="D9" s="184"/>
      <c r="E9" s="256"/>
    </row>
    <row r="10" spans="1:5" x14ac:dyDescent="0.2">
      <c r="A10" s="9"/>
      <c r="B10" s="9"/>
      <c r="C10" s="173"/>
      <c r="D10" s="184"/>
      <c r="E10" s="256"/>
    </row>
    <row r="11" spans="1:5" x14ac:dyDescent="0.2">
      <c r="A11" s="9"/>
      <c r="B11" s="9"/>
      <c r="C11" s="173"/>
      <c r="D11" s="184"/>
      <c r="E11" s="256"/>
    </row>
    <row r="12" spans="1:5" x14ac:dyDescent="0.2">
      <c r="A12" s="9"/>
      <c r="B12" s="9"/>
      <c r="C12" s="173"/>
      <c r="D12" s="184"/>
      <c r="E12" s="256"/>
    </row>
    <row r="13" spans="1:5" x14ac:dyDescent="0.2">
      <c r="A13" s="9"/>
      <c r="B13" s="9"/>
      <c r="C13" s="173"/>
      <c r="D13" s="184"/>
      <c r="E13" s="256"/>
    </row>
    <row r="14" spans="1:5" x14ac:dyDescent="0.2">
      <c r="A14" s="9"/>
      <c r="B14" s="9"/>
      <c r="C14" s="173"/>
      <c r="D14" s="184"/>
      <c r="E14" s="256"/>
    </row>
    <row r="15" spans="1:5" x14ac:dyDescent="0.2">
      <c r="A15" s="9"/>
      <c r="B15" s="9"/>
      <c r="C15" s="173"/>
      <c r="D15" s="184"/>
      <c r="E15" s="256"/>
    </row>
    <row r="16" spans="1:5" x14ac:dyDescent="0.2">
      <c r="A16" s="9"/>
      <c r="B16" s="9"/>
      <c r="C16" s="173"/>
      <c r="D16" s="184"/>
      <c r="E16" s="256"/>
    </row>
    <row r="17" spans="1:5" x14ac:dyDescent="0.2">
      <c r="A17" s="9"/>
      <c r="B17" s="9"/>
      <c r="C17" s="173"/>
      <c r="D17" s="184"/>
      <c r="E17" s="256"/>
    </row>
    <row r="18" spans="1:5" x14ac:dyDescent="0.2">
      <c r="A18" s="9"/>
      <c r="B18" s="9"/>
      <c r="C18" s="173"/>
      <c r="D18" s="184"/>
      <c r="E18" s="256"/>
    </row>
    <row r="19" spans="1:5" x14ac:dyDescent="0.2">
      <c r="A19" s="9"/>
      <c r="B19" s="9"/>
      <c r="C19" s="173"/>
      <c r="D19" s="184"/>
      <c r="E19" s="256"/>
    </row>
    <row r="20" spans="1:5" x14ac:dyDescent="0.2">
      <c r="A20" s="9"/>
      <c r="B20" s="9"/>
      <c r="C20" s="173"/>
      <c r="D20" s="184"/>
      <c r="E20" s="256"/>
    </row>
    <row r="21" spans="1:5" x14ac:dyDescent="0.2">
      <c r="A21" s="9"/>
      <c r="B21" s="9"/>
      <c r="C21" s="173"/>
      <c r="D21" s="184"/>
      <c r="E21" s="256"/>
    </row>
    <row r="22" spans="1:5" x14ac:dyDescent="0.2">
      <c r="A22" s="9"/>
      <c r="B22" s="9"/>
      <c r="C22" s="173"/>
      <c r="D22" s="184"/>
      <c r="E22" s="256"/>
    </row>
    <row r="23" spans="1:5" x14ac:dyDescent="0.2">
      <c r="A23" s="9"/>
      <c r="B23" s="9"/>
      <c r="C23" s="173"/>
      <c r="D23" s="184"/>
      <c r="E23" s="256"/>
    </row>
    <row r="24" spans="1:5" x14ac:dyDescent="0.2">
      <c r="A24" s="9"/>
      <c r="B24" s="9"/>
      <c r="C24" s="173"/>
      <c r="D24" s="184"/>
      <c r="E24" s="256"/>
    </row>
    <row r="25" spans="1:5" x14ac:dyDescent="0.2">
      <c r="A25" s="9"/>
      <c r="B25" s="9"/>
      <c r="C25" s="173"/>
      <c r="D25" s="184"/>
      <c r="E25" s="256"/>
    </row>
    <row r="26" spans="1:5" x14ac:dyDescent="0.2">
      <c r="A26" s="9"/>
      <c r="B26" s="9"/>
      <c r="C26" s="173"/>
      <c r="D26" s="184"/>
      <c r="E26" s="256"/>
    </row>
    <row r="27" spans="1:5" x14ac:dyDescent="0.2">
      <c r="A27" s="9"/>
      <c r="B27" s="9"/>
      <c r="C27" s="173"/>
      <c r="D27" s="184"/>
      <c r="E27" s="256"/>
    </row>
    <row r="28" spans="1:5" x14ac:dyDescent="0.2">
      <c r="A28" s="9"/>
      <c r="B28" s="9"/>
      <c r="C28" s="173"/>
      <c r="D28" s="184"/>
      <c r="E28" s="256"/>
    </row>
    <row r="29" spans="1:5" x14ac:dyDescent="0.2">
      <c r="A29" s="9"/>
      <c r="B29" s="9"/>
      <c r="C29" s="173"/>
      <c r="D29" s="184"/>
      <c r="E29" s="256"/>
    </row>
    <row r="30" spans="1:5" x14ac:dyDescent="0.2">
      <c r="A30" s="9"/>
      <c r="B30" s="9"/>
      <c r="C30" s="173"/>
      <c r="D30" s="184"/>
      <c r="E30" s="256"/>
    </row>
    <row r="31" spans="1:5" x14ac:dyDescent="0.2">
      <c r="A31" s="9"/>
      <c r="B31" s="9"/>
      <c r="C31" s="173"/>
      <c r="D31" s="184"/>
      <c r="E31" s="256"/>
    </row>
    <row r="32" spans="1:5" x14ac:dyDescent="0.2">
      <c r="A32" s="98"/>
      <c r="B32" s="98"/>
      <c r="C32" s="173"/>
      <c r="D32" s="185"/>
      <c r="E32" s="256"/>
    </row>
    <row r="33" spans="1:5" ht="20.25" x14ac:dyDescent="0.2">
      <c r="A33" s="189" t="s">
        <v>197</v>
      </c>
      <c r="B33" s="186"/>
      <c r="C33" s="187"/>
      <c r="D33" s="188"/>
      <c r="E33" s="251">
        <f>SUBTOTAL(109,contractual_services[TOTAL 
Contractual Item Costs
(Enter contractual costs for each item for the period of performance.)])</f>
        <v>0</v>
      </c>
    </row>
  </sheetData>
  <sheetProtection algorithmName="SHA-512" hashValue="sg5osCUCW7xGD9m31WrCfuAHXiqVLEO09ny2cgHEdye5arJMApZpJnXq+D1OSa/5mhsaxNZOlfR/tEYvaWt9dg==" saltValue="wDpBD6sEXMz+Wv50iXd0jw==" spinCount="100000" sheet="1" objects="1" scenarios="1"/>
  <phoneticPr fontId="28" type="noConversion"/>
  <pageMargins left="0.7" right="0.7" top="0.75" bottom="0.75" header="0.3" footer="0.3"/>
  <pageSetup scale="60"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9E47D3D3-F6BE-49A1-B73D-0AF07743B897}">
          <x14:formula1>
            <xm:f>Data!$C$2:$C$12</xm:f>
          </x14:formula1>
          <xm:sqref>D4:D32</xm:sqref>
        </x14:dataValidation>
        <x14:dataValidation type="list" allowBlank="1" showInputMessage="1" showErrorMessage="1" xr:uid="{87A56A07-D15A-44C8-BE66-E47AB80B48CE}">
          <x14:formula1>
            <xm:f>Data!$D$2:$D$5</xm:f>
          </x14:formula1>
          <xm:sqref>C4:C32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4D8A3563405C49A0C07734FC662F3F" ma:contentTypeVersion="14" ma:contentTypeDescription="Create a new document." ma:contentTypeScope="" ma:versionID="722fd695d9de4971d3f5cb8cc45c9e0a">
  <xsd:schema xmlns:xsd="http://www.w3.org/2001/XMLSchema" xmlns:xs="http://www.w3.org/2001/XMLSchema" xmlns:p="http://schemas.microsoft.com/office/2006/metadata/properties" xmlns:ns2="eed656f5-0a5b-4068-8e7c-f0bad0fcc8c3" xmlns:ns3="de486294-c78b-4afc-beba-f2120c94853e" xmlns:ns4="9b43229e-0f8a-41b0-bc93-c3433dbc447d" targetNamespace="http://schemas.microsoft.com/office/2006/metadata/properties" ma:root="true" ma:fieldsID="ed56915d1828e6b745c582db61f5041b" ns2:_="" ns3:_="" ns4:_="">
    <xsd:import namespace="eed656f5-0a5b-4068-8e7c-f0bad0fcc8c3"/>
    <xsd:import namespace="de486294-c78b-4afc-beba-f2120c94853e"/>
    <xsd:import namespace="9b43229e-0f8a-41b0-bc93-c3433dbc447d"/>
    <xsd:element name="properties">
      <xsd:complexType>
        <xsd:sequence>
          <xsd:element name="documentManagement">
            <xsd:complexType>
              <xsd:all>
                <xsd:element ref="ns2:NOFO" minOccurs="0"/>
                <xsd:element ref="ns2:MediaServiceMetadata" minOccurs="0"/>
                <xsd:element ref="ns2:MediaServiceFastMetadata" minOccurs="0"/>
                <xsd:element ref="ns2:MediaServiceSearchProperties" minOccurs="0"/>
                <xsd:element ref="ns2:MediaServiceObjectDetectorVersions" minOccurs="0"/>
                <xsd:element ref="ns2:Status" minOccurs="0"/>
                <xsd:element ref="ns3:SharedWithUsers" minOccurs="0"/>
                <xsd:element ref="ns3:SharedWithDetails" minOccurs="0"/>
                <xsd:element ref="ns2:b251a86281344070bf3e20205b1b5ca1" minOccurs="0"/>
                <xsd:element ref="ns4:TaxCatchAll" minOccurs="0"/>
                <xsd:element ref="ns2:Deliverable" minOccurs="0"/>
                <xsd:element ref="ns2:Details" minOccurs="0"/>
                <xsd:element ref="ns2:NOFOWorkflowProcess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656f5-0a5b-4068-8e7c-f0bad0fcc8c3" elementFormDefault="qualified">
    <xsd:import namespace="http://schemas.microsoft.com/office/2006/documentManagement/types"/>
    <xsd:import namespace="http://schemas.microsoft.com/office/infopath/2007/PartnerControls"/>
    <xsd:element name="NOFO" ma:index="8" nillable="true" ma:displayName="Category" ma:format="Dropdown" ma:internalName="NOFO">
      <xsd:simpleType>
        <xsd:restriction base="dms:Choice">
          <xsd:enumeration value="0. Planning"/>
          <xsd:enumeration value="1. NOFO Content"/>
          <xsd:enumeration value="2. NOFO Budget"/>
          <xsd:enumeration value="3. NOFO Communications"/>
          <xsd:enumeration value="4. NOFO Applicant TTA"/>
          <xsd:enumeration value="5. NOFO Data Plan"/>
          <xsd:enumeration value="6. Review"/>
          <xsd:enumeration value="7. TA Session"/>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Status" ma:index="13" nillable="true" ma:displayName="Status" ma:format="Dropdown" ma:internalName="Status">
      <xsd:simpleType>
        <xsd:restriction base="dms:Choice">
          <xsd:enumeration value="CURRENT DRAFT"/>
          <xsd:enumeration value="Template"/>
          <xsd:enumeration value="Final Draft for Production"/>
          <xsd:enumeration value="Final Deliverable"/>
          <xsd:enumeration value="Archive Draft"/>
          <xsd:enumeration value="Sent to Client"/>
          <xsd:enumeration value="Received from Client"/>
          <xsd:enumeration value="Reference"/>
          <xsd:enumeration value="Sent for Legal Review"/>
          <xsd:enumeration value="Mayer-Brown Markup"/>
          <xsd:enumeration value="SUPR SOW"/>
        </xsd:restriction>
      </xsd:simpleType>
    </xsd:element>
    <xsd:element name="b251a86281344070bf3e20205b1b5ca1" ma:index="17" nillable="true" ma:taxonomy="true" ma:internalName="b251a86281344070bf3e20205b1b5ca1" ma:taxonomyFieldName="NOFO_x0020__x0023_" ma:displayName="NOFO #" ma:default="1;#NOFO 1|bcf8cceb-5fd8-4154-a56d-4f701d4057c1" ma:fieldId="{b251a862-8134-4070-bf3e-20205b1b5ca1}" ma:sspId="96261d05-e501-45f7-9370-2ec59333d0d2" ma:termSetId="47a4e76b-0d69-4a86-9143-8b4b7274cc64" ma:anchorId="00000000-0000-0000-0000-000000000000" ma:open="false" ma:isKeyword="false">
      <xsd:complexType>
        <xsd:sequence>
          <xsd:element ref="pc:Terms" minOccurs="0" maxOccurs="1"/>
        </xsd:sequence>
      </xsd:complexType>
    </xsd:element>
    <xsd:element name="Deliverable" ma:index="19" nillable="true" ma:displayName="Deliverable" ma:default="0" ma:format="Dropdown" ma:internalName="Deliverable">
      <xsd:simpleType>
        <xsd:restriction base="dms:Boolean"/>
      </xsd:simpleType>
    </xsd:element>
    <xsd:element name="Details" ma:index="20" nillable="true" ma:displayName="Details" ma:format="Dropdown" ma:internalName="Details">
      <xsd:simpleType>
        <xsd:restriction base="dms:Note">
          <xsd:maxLength value="255"/>
        </xsd:restriction>
      </xsd:simpleType>
    </xsd:element>
    <xsd:element name="NOFOWorkflowProcesses" ma:index="21" nillable="true" ma:displayName="NOFO Workflow Processes" ma:format="Dropdown" ma:internalName="NOFOWorkflowProcesses">
      <xsd:simpleType>
        <xsd:restriction base="dms:Choice">
          <xsd:enumeration value="1. NOFO Analysis"/>
          <xsd:enumeration value="2. NOFO Draft 1 Review"/>
          <xsd:enumeration value="3. NOFO Draft 2 Review"/>
          <xsd:enumeration value="4. Quality Review"/>
          <xsd:enumeration value="5. NOFO DD Final Review"/>
          <xsd:enumeration value="6. NOFO PD Final Review"/>
          <xsd:enumeration value="7. NOFO Copyedit"/>
          <xsd:enumeration value="8. NOFO 508"/>
        </xsd:restriction>
      </xsd:simpleType>
    </xsd:element>
  </xsd:schema>
  <xsd:schema xmlns:xsd="http://www.w3.org/2001/XMLSchema" xmlns:xs="http://www.w3.org/2001/XMLSchema" xmlns:dms="http://schemas.microsoft.com/office/2006/documentManagement/types" xmlns:pc="http://schemas.microsoft.com/office/infopath/2007/PartnerControls" targetNamespace="de486294-c78b-4afc-beba-f2120c94853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43229e-0f8a-41b0-bc93-c3433dbc4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b78c1c-578b-46aa-8f2e-38b8fdfabedc}" ma:internalName="TaxCatchAll" ma:showField="CatchAllData" ma:web="de486294-c78b-4afc-beba-f2120c948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eed656f5-0a5b-4068-8e7c-f0bad0fcc8c3">CURRENT DRAFT</Status>
    <TaxCatchAll xmlns="9b43229e-0f8a-41b0-bc93-c3433dbc447d">
      <Value>2036</Value>
    </TaxCatchAll>
    <NOFO xmlns="eed656f5-0a5b-4068-8e7c-f0bad0fcc8c3">2. NOFO Budget</NOFO>
    <Details xmlns="eed656f5-0a5b-4068-8e7c-f0bad0fcc8c3" xsi:nil="true"/>
    <Deliverable xmlns="eed656f5-0a5b-4068-8e7c-f0bad0fcc8c3">false</Deliverable>
    <NOFOWorkflowProcesses xmlns="eed656f5-0a5b-4068-8e7c-f0bad0fcc8c3" xsi:nil="true"/>
    <b251a86281344070bf3e20205b1b5ca1 xmlns="eed656f5-0a5b-4068-8e7c-f0bad0fcc8c3">
      <Terms xmlns="http://schemas.microsoft.com/office/infopath/2007/PartnerControls">
        <TermInfo xmlns="http://schemas.microsoft.com/office/infopath/2007/PartnerControls">
          <TermName xmlns="http://schemas.microsoft.com/office/infopath/2007/PartnerControls">NOFO #4: Prevention</TermName>
          <TermId xmlns="http://schemas.microsoft.com/office/infopath/2007/PartnerControls">6c8b9206-ff75-4e88-b619-208f5245a6ba</TermId>
        </TermInfo>
      </Terms>
    </b251a86281344070bf3e20205b1b5ca1>
  </documentManagement>
</p:properties>
</file>

<file path=customXml/itemProps1.xml><?xml version="1.0" encoding="utf-8"?>
<ds:datastoreItem xmlns:ds="http://schemas.openxmlformats.org/officeDocument/2006/customXml" ds:itemID="{BAB104DB-CF80-4756-B664-D7B3FAA06216}">
  <ds:schemaRefs>
    <ds:schemaRef ds:uri="http://schemas.microsoft.com/sharepoint/v3/contenttype/forms"/>
  </ds:schemaRefs>
</ds:datastoreItem>
</file>

<file path=customXml/itemProps2.xml><?xml version="1.0" encoding="utf-8"?>
<ds:datastoreItem xmlns:ds="http://schemas.openxmlformats.org/officeDocument/2006/customXml" ds:itemID="{05EBBD0D-0C59-4745-9E0F-27ED13920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656f5-0a5b-4068-8e7c-f0bad0fcc8c3"/>
    <ds:schemaRef ds:uri="de486294-c78b-4afc-beba-f2120c94853e"/>
    <ds:schemaRef ds:uri="9b43229e-0f8a-41b0-bc93-c3433dbc4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3464C2-72F2-4856-ADC7-616DE3A55429}">
  <ds:schemaRefs>
    <ds:schemaRef ds:uri="eed656f5-0a5b-4068-8e7c-f0bad0fcc8c3"/>
    <ds:schemaRef ds:uri="http://www.w3.org/XML/1998/namespace"/>
    <ds:schemaRef ds:uri="http://purl.org/dc/elements/1.1/"/>
    <ds:schemaRef ds:uri="http://purl.org/dc/terms/"/>
    <ds:schemaRef ds:uri="http://schemas.microsoft.com/office/2006/documentManagement/types"/>
    <ds:schemaRef ds:uri="de486294-c78b-4afc-beba-f2120c94853e"/>
    <ds:schemaRef ds:uri="http://purl.org/dc/dcmitype/"/>
    <ds:schemaRef ds:uri="http://schemas.microsoft.com/office/infopath/2007/PartnerControls"/>
    <ds:schemaRef ds:uri="http://schemas.openxmlformats.org/package/2006/metadata/core-properties"/>
    <ds:schemaRef ds:uri="9b43229e-0f8a-41b0-bc93-c3433dbc447d"/>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(a) Index</vt:lpstr>
      <vt:lpstr>(b) Applicant Information</vt:lpstr>
      <vt:lpstr>(c) Budget Summary</vt:lpstr>
      <vt:lpstr>1. Personnel</vt:lpstr>
      <vt:lpstr>2. Fringe Benefits</vt:lpstr>
      <vt:lpstr>3. Travel</vt:lpstr>
      <vt:lpstr>4. Equipment</vt:lpstr>
      <vt:lpstr>5. Supplies</vt:lpstr>
      <vt:lpstr>6. Contractual Services</vt:lpstr>
      <vt:lpstr>7. Consultant Services and Exp</vt:lpstr>
      <vt:lpstr>8. Occupancy (Rent &amp; Utilities)</vt:lpstr>
      <vt:lpstr>9. Training and Education</vt:lpstr>
      <vt:lpstr>10. Opt Task (Not Applicable)</vt:lpstr>
      <vt:lpstr>11. Total Indirect Costs</vt:lpstr>
      <vt:lpstr>12. Program Narrative</vt:lpstr>
      <vt:lpstr>13. Cash Budget Request </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IMNH Budget Workbook Template</dc:title>
  <dc:subject/>
  <dc:creator>CORS</dc:creator>
  <cp:keywords>rcca, IMNH, budget, template, Ilrcca</cp:keywords>
  <dc:description/>
  <cp:lastModifiedBy>Tina Willson</cp:lastModifiedBy>
  <cp:revision/>
  <dcterms:created xsi:type="dcterms:W3CDTF">2015-05-11T17:53:15Z</dcterms:created>
  <dcterms:modified xsi:type="dcterms:W3CDTF">2024-02-27T14:52:04Z</dcterms:modified>
  <cp:category>IMNH  Budget Workbook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0x010100534D8A3563405C49A0C07734FC662F3F</vt:lpwstr>
  </property>
  <property fmtid="{D5CDD505-2E9C-101B-9397-08002B2CF9AE}" pid="4" name="SQTSPActLastActEvent">
    <vt:lpwstr>636214629450763085</vt:lpwstr>
  </property>
  <property fmtid="{D5CDD505-2E9C-101B-9397-08002B2CF9AE}" pid="5" name="NOFO #">
    <vt:lpwstr>2036;#NOFO #4: Prevention|6c8b9206-ff75-4e88-b619-208f5245a6ba</vt:lpwstr>
  </property>
</Properties>
</file>